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 activeTab="1"/>
  </bookViews>
  <sheets>
    <sheet name="прейскурант  иностр" sheetId="14" r:id="rId1"/>
    <sheet name="Прейскурант ин" sheetId="8" r:id="rId2"/>
    <sheet name="Лист1" sheetId="1" r:id="rId3"/>
    <sheet name="Лист2" sheetId="2" r:id="rId4"/>
    <sheet name="Лист3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D131" i="14"/>
  <c r="D129"/>
  <c r="D128"/>
  <c r="D127"/>
  <c r="D125"/>
  <c r="D124"/>
  <c r="D123"/>
  <c r="D120"/>
  <c r="D118"/>
  <c r="D116"/>
  <c r="D113"/>
  <c r="D112"/>
  <c r="D110"/>
  <c r="D108"/>
  <c r="D106"/>
  <c r="D104"/>
  <c r="D102"/>
  <c r="D100"/>
  <c r="D98"/>
  <c r="D96"/>
  <c r="D94"/>
  <c r="D92"/>
  <c r="D90"/>
  <c r="D88"/>
  <c r="D85"/>
  <c r="D83"/>
  <c r="D81"/>
  <c r="D79"/>
  <c r="D77"/>
  <c r="D75"/>
  <c r="D73"/>
  <c r="D71"/>
  <c r="D69"/>
  <c r="D67"/>
  <c r="D65"/>
  <c r="D62"/>
  <c r="D60"/>
  <c r="D58"/>
  <c r="D56"/>
  <c r="D54"/>
  <c r="D52"/>
  <c r="D50"/>
  <c r="D46"/>
  <c r="D45"/>
  <c r="D43"/>
  <c r="D42"/>
  <c r="D41"/>
  <c r="D40"/>
  <c r="D39"/>
  <c r="D38"/>
  <c r="D37"/>
  <c r="D36"/>
  <c r="D35"/>
  <c r="D33"/>
  <c r="D32"/>
  <c r="D30"/>
  <c r="D29"/>
  <c r="D26"/>
  <c r="D25"/>
  <c r="D24"/>
  <c r="D23"/>
  <c r="D22"/>
  <c r="D21"/>
  <c r="D19"/>
  <c r="D18"/>
  <c r="D17"/>
  <c r="D15"/>
  <c r="E17" i="8"/>
  <c r="E15"/>
</calcChain>
</file>

<file path=xl/sharedStrings.xml><?xml version="1.0" encoding="utf-8"?>
<sst xmlns="http://schemas.openxmlformats.org/spreadsheetml/2006/main" count="160" uniqueCount="115">
  <si>
    <t>УТВЕРЖДАЮ</t>
  </si>
  <si>
    <t>Главный врач ГОСКБ</t>
  </si>
  <si>
    <t>_________________С.Я.Крот</t>
  </si>
  <si>
    <t>ПРЕЙСКУРАНТ</t>
  </si>
  <si>
    <t>по иструментальной диагностике</t>
  </si>
  <si>
    <t>Наименование платной медицинской услуги</t>
  </si>
  <si>
    <t>Тариф</t>
  </si>
  <si>
    <t>Стоимость основных и вспомогательных материалов</t>
  </si>
  <si>
    <t>Тариф, включая стоимость основных и вспомомгательных материалов</t>
  </si>
  <si>
    <t>Лучевая диагностика:</t>
  </si>
  <si>
    <t>Рентгенологические исследования:</t>
  </si>
  <si>
    <t>Рентгенологические исследования органов грудной полости:</t>
  </si>
  <si>
    <t>Рентгенография (обзорная) грудной полости:</t>
  </si>
  <si>
    <t>в одной проекции</t>
  </si>
  <si>
    <t>Линейная томография:</t>
  </si>
  <si>
    <t>первый снимок</t>
  </si>
  <si>
    <t>Рентгенография гортани (обзорная)</t>
  </si>
  <si>
    <t>Рентгенография гортани с контрастированием</t>
  </si>
  <si>
    <t>Рентгеноскопические исследования органов брюшной полости (органов пищеварения)</t>
  </si>
  <si>
    <t>Рентгеноскопия (обзорная) брюшной полости</t>
  </si>
  <si>
    <t>Рентгенография 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</si>
  <si>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</si>
  <si>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трдиционной методике</t>
  </si>
  <si>
    <t>Ирригоскопия</t>
  </si>
  <si>
    <t>Ирригоскопия с двойным контрастированием</t>
  </si>
  <si>
    <t>Рентгенологические исследования костно-суставной системы:</t>
  </si>
  <si>
    <t>Рентгенография отдела позвоночника:</t>
  </si>
  <si>
    <t>в двух проекциях</t>
  </si>
  <si>
    <t>Рентгенография периферических отделов скелета:</t>
  </si>
  <si>
    <t>Рентгенография черепа:</t>
  </si>
  <si>
    <t>Рентгенография придаточных пазух носа</t>
  </si>
  <si>
    <t>Рентгенография височно-челюстного сустава</t>
  </si>
  <si>
    <t>Рентгенография костей носа</t>
  </si>
  <si>
    <t>Рентгенография височной кости</t>
  </si>
  <si>
    <t>Рентгенография ключицы</t>
  </si>
  <si>
    <t>Рентгенография ребер</t>
  </si>
  <si>
    <t>Рентгенография костей таза</t>
  </si>
  <si>
    <t>Рентгенологические исследования, применяемые в урологии и гинекологии</t>
  </si>
  <si>
    <t>Экскреторная урография</t>
  </si>
  <si>
    <t>Заочная консультация по предоставленным рентгенограммам с оформлением протокола</t>
  </si>
  <si>
    <t>Ультразвуковая диагностика</t>
  </si>
  <si>
    <t>Ультразвуковое исследование органов брюшной полости</t>
  </si>
  <si>
    <t>Печень, желчный пузырь без определения функции</t>
  </si>
  <si>
    <t xml:space="preserve">на черно-белых ультразвуковых аппаратах </t>
  </si>
  <si>
    <t>Печень, желчный пузырь с определением функции</t>
  </si>
  <si>
    <t>Поджелудочная железа</t>
  </si>
  <si>
    <t>Селезенка</t>
  </si>
  <si>
    <t>Ультразвуковое исследование органов мочеполовой системы</t>
  </si>
  <si>
    <t>Почки и надпочечники</t>
  </si>
  <si>
    <t>Мочевой пузырь</t>
  </si>
  <si>
    <t>Мочевой пузырь с определением остаточной мочи</t>
  </si>
  <si>
    <t>Почки, надпочечники и мочевой пузырь</t>
  </si>
  <si>
    <t>Почки, надпочечники и мочевой пузырь с определением остаточной мочи</t>
  </si>
  <si>
    <t xml:space="preserve">Предстательная железа с мочевым пузырем и определением остаточной мочи (трансабдоминально) </t>
  </si>
  <si>
    <t xml:space="preserve">Предстательная железа (трансректально) </t>
  </si>
  <si>
    <t>Мошонки</t>
  </si>
  <si>
    <t xml:space="preserve">Матка и придатки с мочевым пузырем (трансабдоминально) </t>
  </si>
  <si>
    <t>Плод в I триместре до 11 недель беременности</t>
  </si>
  <si>
    <t>Органы брюшной полости и почек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</si>
  <si>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органов: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</si>
  <si>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</si>
  <si>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</si>
  <si>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Слюнные железы (или подчелюстные, или околоушные)</t>
  </si>
  <si>
    <t>Мягкие ткани</t>
  </si>
  <si>
    <t>Лимфатические узлы (одна область с обеих сторон)</t>
  </si>
  <si>
    <t>Функциональная диагностика:</t>
  </si>
  <si>
    <t>Электрокардиографические исследования:</t>
  </si>
  <si>
    <t>Электрокардиограмма в 12 отведениях без функциональных проб</t>
  </si>
  <si>
    <t>Реовазография верхних или нижних конечностей (2 сегмента) без проведения функциональных проб</t>
  </si>
  <si>
    <t>Реоэнцефалография (2 симметричных участка) без проведения функциональных проб</t>
  </si>
  <si>
    <t>Эндоскопические диагностические исследования</t>
  </si>
  <si>
    <t>Эзофагогастродуоденоскопия</t>
  </si>
  <si>
    <t>Ректоскопия</t>
  </si>
  <si>
    <t>Ректосигмоколоноскопия</t>
  </si>
  <si>
    <t>Половой член</t>
  </si>
  <si>
    <t>Экономист</t>
  </si>
  <si>
    <t>Бадыль Л.М.</t>
  </si>
  <si>
    <t>Поджелудочная железа с контрастированием</t>
  </si>
  <si>
    <t>Кишечник без запонения жидкостью</t>
  </si>
  <si>
    <t>Желудок с заполнением жидкостью</t>
  </si>
  <si>
    <t>Суставы парные</t>
  </si>
  <si>
    <t>Плевральная полость</t>
  </si>
  <si>
    <t>Мышцы (одна группа с обеих сторон)</t>
  </si>
  <si>
    <t>Специальные ультразвуковые исследования</t>
  </si>
  <si>
    <t>Эхокардиография (М+В режим + допплер + цветное картирование + тканевая допплерография) на цветных цифровых ультразвуковых аппаратах с наличием сложного программного обеспечения (количество цифровых каналов более 512)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</si>
  <si>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</t>
  </si>
  <si>
    <t>Транскраниальное дуплексное сканирование артерий или вен основания головного мозга</t>
  </si>
  <si>
    <t xml:space="preserve">Дуплексное сканирование сосудов с цветным и энергетическим допплером органов брюшной полости и забрюшинного пространства: </t>
  </si>
  <si>
    <t>Дуплексное сканирование сосудов одного анатомического региона</t>
  </si>
  <si>
    <t>Панорамное сканирование на цветных цифровых ультразвуковых аппаратах с наличием сложного программного обеспечения (количество цифровых каналов более 512)</t>
  </si>
  <si>
    <t>Лечебно-диагностическая процедуры под ультразвуковым контролем:</t>
  </si>
  <si>
    <t>Чрескожная диагностическая биопсия</t>
  </si>
  <si>
    <t>Лечебно-диагностическая пункция кист, абсцессов и т.д.</t>
  </si>
  <si>
    <t>Чрескожное дренирование полостных образований (одно образование); протезирование и наложение анастомозов</t>
  </si>
  <si>
    <t>Утверждаю</t>
  </si>
  <si>
    <t>______________С.Я.Крот</t>
  </si>
  <si>
    <t>на проведение эндоскопических исследований</t>
  </si>
  <si>
    <t>для иностранных граждан , временно пребывающих или временно проживающих на территории Республики Беларусь</t>
  </si>
  <si>
    <t>№ п/п</t>
  </si>
  <si>
    <t>Тариф без НДС, руб.</t>
  </si>
  <si>
    <t>Основные и вспомомгательные материалы</t>
  </si>
  <si>
    <t>Тариф с учетом основных и вспомогательных материалов,руб.</t>
  </si>
  <si>
    <t>6.</t>
  </si>
  <si>
    <t>Эндоскопические исследования</t>
  </si>
  <si>
    <t>6.3.</t>
  </si>
  <si>
    <t>Прочие манипуляции</t>
  </si>
  <si>
    <t>6.3.1.</t>
  </si>
  <si>
    <t>Взятие биопсийного материала на гистологическое исследование</t>
  </si>
  <si>
    <t>6.3.3.</t>
  </si>
  <si>
    <t>Выполнение уреазного теста</t>
  </si>
  <si>
    <t>Л.М.Бадыль</t>
  </si>
  <si>
    <t>на цветных цифровых ультразвуковых аппаратах с доплером  (аналоговые и с количеством цифровых каналов менее 512)</t>
  </si>
  <si>
    <t xml:space="preserve">иностранных граждан </t>
  </si>
  <si>
    <t>1 июня 2016 г.</t>
  </si>
  <si>
    <t>1 июня  2016г.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</si>
</sst>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name val="Arial"/>
      <family val="2"/>
    </font>
    <font>
      <sz val="12"/>
      <name val="Arial Cyr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2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 wrapText="1"/>
    </xf>
    <xf numFmtId="0" fontId="8" fillId="0" borderId="0" xfId="1" applyFont="1"/>
    <xf numFmtId="0" fontId="1" fillId="0" borderId="0" xfId="1"/>
    <xf numFmtId="0" fontId="2" fillId="0" borderId="6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164" fontId="3" fillId="0" borderId="0" xfId="1" applyNumberFormat="1" applyFont="1" applyBorder="1" applyAlignment="1">
      <alignment horizontal="center" vertical="center"/>
    </xf>
    <xf numFmtId="165" fontId="3" fillId="0" borderId="0" xfId="3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2" fillId="0" borderId="9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1" xfId="2" applyFont="1" applyBorder="1" applyAlignment="1">
      <alignment horizontal="left" vertical="center"/>
    </xf>
    <xf numFmtId="49" fontId="9" fillId="0" borderId="0" xfId="2" applyNumberFormat="1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164" fontId="13" fillId="0" borderId="0" xfId="1" applyNumberFormat="1" applyFont="1" applyBorder="1" applyAlignment="1">
      <alignment horizontal="center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9" fillId="0" borderId="0" xfId="2" applyFont="1"/>
    <xf numFmtId="0" fontId="14" fillId="0" borderId="0" xfId="2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7" fillId="0" borderId="0" xfId="4" applyFont="1"/>
    <xf numFmtId="0" fontId="7" fillId="0" borderId="0" xfId="4" applyFont="1" applyAlignment="1">
      <alignment horizontal="left"/>
    </xf>
    <xf numFmtId="0" fontId="2" fillId="0" borderId="0" xfId="4" applyFont="1" applyBorder="1" applyAlignment="1">
      <alignment vertical="center"/>
    </xf>
    <xf numFmtId="0" fontId="3" fillId="0" borderId="0" xfId="1" applyFont="1" applyAlignment="1">
      <alignment horizontal="center"/>
    </xf>
    <xf numFmtId="0" fontId="2" fillId="0" borderId="1" xfId="4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 wrapText="1"/>
    </xf>
    <xf numFmtId="0" fontId="2" fillId="0" borderId="1" xfId="4" applyFont="1" applyBorder="1" applyAlignment="1">
      <alignment horizontal="left" vertical="top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9" fillId="0" borderId="1" xfId="2" applyFont="1" applyBorder="1" applyAlignment="1">
      <alignment horizontal="left"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2" fontId="6" fillId="0" borderId="1" xfId="4" applyNumberFormat="1" applyFont="1" applyBorder="1" applyAlignment="1">
      <alignment horizontal="left" vertical="center" wrapText="1"/>
    </xf>
    <xf numFmtId="2" fontId="2" fillId="0" borderId="1" xfId="1" applyNumberFormat="1" applyFont="1" applyBorder="1"/>
    <xf numFmtId="2" fontId="6" fillId="0" borderId="1" xfId="4" applyNumberFormat="1" applyFont="1" applyBorder="1" applyAlignment="1">
      <alignment horizontal="left" vertical="center" wrapText="1"/>
    </xf>
    <xf numFmtId="2" fontId="2" fillId="0" borderId="1" xfId="4" applyNumberFormat="1" applyFont="1" applyBorder="1" applyAlignment="1">
      <alignment horizontal="left" vertical="center"/>
    </xf>
    <xf numFmtId="2" fontId="2" fillId="0" borderId="1" xfId="4" applyNumberFormat="1" applyFont="1" applyBorder="1" applyAlignment="1">
      <alignment horizontal="left" vertical="top"/>
    </xf>
    <xf numFmtId="2" fontId="2" fillId="0" borderId="1" xfId="2" applyNumberFormat="1" applyFont="1" applyBorder="1" applyAlignment="1">
      <alignment horizontal="left" vertical="center"/>
    </xf>
    <xf numFmtId="2" fontId="6" fillId="0" borderId="1" xfId="2" applyNumberFormat="1" applyFont="1" applyBorder="1" applyAlignment="1">
      <alignment horizontal="left" vertical="center" wrapText="1"/>
    </xf>
    <xf numFmtId="2" fontId="2" fillId="0" borderId="1" xfId="4" applyNumberFormat="1" applyFont="1" applyBorder="1" applyAlignment="1">
      <alignment horizontal="left" vertical="center" wrapText="1"/>
    </xf>
    <xf numFmtId="2" fontId="2" fillId="0" borderId="2" xfId="2" applyNumberFormat="1" applyFont="1" applyBorder="1" applyAlignment="1">
      <alignment horizontal="left" vertical="center"/>
    </xf>
    <xf numFmtId="2" fontId="2" fillId="0" borderId="3" xfId="2" applyNumberFormat="1" applyFont="1" applyBorder="1" applyAlignment="1">
      <alignment horizontal="left" vertical="center"/>
    </xf>
    <xf numFmtId="2" fontId="2" fillId="0" borderId="4" xfId="2" applyNumberFormat="1" applyFont="1" applyBorder="1" applyAlignment="1">
      <alignment horizontal="left" vertical="center" wrapText="1"/>
    </xf>
    <xf numFmtId="2" fontId="2" fillId="0" borderId="2" xfId="2" applyNumberFormat="1" applyFont="1" applyBorder="1" applyAlignment="1">
      <alignment horizontal="left" vertical="center" wrapText="1"/>
    </xf>
    <xf numFmtId="2" fontId="2" fillId="0" borderId="3" xfId="2" applyNumberFormat="1" applyFont="1" applyBorder="1" applyAlignment="1">
      <alignment horizontal="left" vertical="center" wrapText="1"/>
    </xf>
    <xf numFmtId="2" fontId="6" fillId="0" borderId="4" xfId="2" applyNumberFormat="1" applyFont="1" applyBorder="1" applyAlignment="1">
      <alignment horizontal="left" vertical="center" wrapText="1"/>
    </xf>
    <xf numFmtId="2" fontId="2" fillId="0" borderId="5" xfId="2" applyNumberFormat="1" applyFont="1" applyBorder="1" applyAlignment="1">
      <alignment vertical="center" wrapText="1"/>
    </xf>
    <xf numFmtId="2" fontId="2" fillId="0" borderId="6" xfId="2" applyNumberFormat="1" applyFont="1" applyBorder="1" applyAlignment="1">
      <alignment vertical="center" wrapText="1"/>
    </xf>
    <xf numFmtId="2" fontId="2" fillId="0" borderId="7" xfId="2" applyNumberFormat="1" applyFont="1" applyBorder="1" applyAlignment="1">
      <alignment vertical="center" wrapText="1"/>
    </xf>
    <xf numFmtId="2" fontId="3" fillId="0" borderId="1" xfId="1" applyNumberFormat="1" applyFont="1" applyBorder="1" applyAlignment="1">
      <alignment horizontal="right" vertical="center"/>
    </xf>
    <xf numFmtId="2" fontId="2" fillId="0" borderId="8" xfId="2" applyNumberFormat="1" applyFont="1" applyBorder="1" applyAlignment="1">
      <alignment vertical="center" wrapText="1"/>
    </xf>
    <xf numFmtId="2" fontId="2" fillId="0" borderId="0" xfId="2" applyNumberFormat="1" applyFont="1" applyBorder="1" applyAlignment="1">
      <alignment horizontal="right" vertical="center" wrapText="1"/>
    </xf>
    <xf numFmtId="2" fontId="2" fillId="0" borderId="9" xfId="2" applyNumberFormat="1" applyFont="1" applyBorder="1" applyAlignment="1">
      <alignment vertical="center" wrapText="1"/>
    </xf>
    <xf numFmtId="2" fontId="12" fillId="0" borderId="1" xfId="2" applyNumberFormat="1" applyFont="1" applyBorder="1" applyAlignment="1">
      <alignment horizontal="left" vertical="center" wrapText="1"/>
    </xf>
    <xf numFmtId="2" fontId="13" fillId="0" borderId="1" xfId="1" applyNumberFormat="1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_Лист1" xfId="2"/>
    <cellStyle name="Обычный_Лист1 2" xfId="4"/>
    <cellStyle name="Процент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76;&#1086;&#1082;&#1091;&#1084;&#1077;&#1085;&#1090;&#1099;/&#1074;&#1085;&#1077;&#1073;&#1102;&#1076;&#1078;&#1077;&#1090;/&#1090;&#1072;&#1088;&#1080;&#1092;&#1099;/&#1054;&#1082;&#1088;&#1091;&#1075;&#1083;&#1077;&#1085;&#1080;&#1077;%20&#1085;&#1072;%2001.07.2015/&#1048;&#1053;&#1054;&#1057;&#1058;&#1056;&#1040;&#1053;&#1062;&#1067;%20&#1089;%201.03.2015/10.%20&#1048;&#1085;&#1089;&#1090;&#1088;&#1091;&#1084;&#1077;&#1085;&#1090;&#1072;&#1083;&#1100;&#1085;&#1072;&#1103;%20&#1076;&#1080;&#1072;&#1075;&#1085;&#1086;&#1089;&#1090;&#1080;&#1082;&#1072;/10.%20&#1050;&#1072;&#1083;&#1100;&#1082;&#1091;&#1083;&#1103;&#1094;&#1080;&#1103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 ин"/>
      <sheetName val="прейскурант РБ"/>
      <sheetName val="прейскурант  иностр"/>
      <sheetName val="прейскурант "/>
      <sheetName val="ин"/>
      <sheetName val="РБ"/>
    </sheetNames>
    <sheetDataSet>
      <sheetData sheetId="0"/>
      <sheetData sheetId="1"/>
      <sheetData sheetId="2"/>
      <sheetData sheetId="3"/>
      <sheetData sheetId="4">
        <row r="23">
          <cell r="O23">
            <v>92200</v>
          </cell>
        </row>
      </sheetData>
      <sheetData sheetId="5">
        <row r="200">
          <cell r="O200">
            <v>93200</v>
          </cell>
        </row>
        <row r="201">
          <cell r="O201">
            <v>113550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topLeftCell="A109" zoomScale="98" zoomScaleNormal="98" workbookViewId="0">
      <selection activeCell="C132" sqref="C132"/>
    </sheetView>
  </sheetViews>
  <sheetFormatPr defaultRowHeight="12.75"/>
  <cols>
    <col min="1" max="1" width="64" style="5" customWidth="1"/>
    <col min="2" max="2" width="10.7109375" style="5" bestFit="1" customWidth="1"/>
    <col min="3" max="3" width="9.7109375" style="5" bestFit="1" customWidth="1"/>
    <col min="4" max="4" width="11" style="5" customWidth="1"/>
    <col min="5" max="256" width="9.140625" style="5"/>
    <col min="257" max="257" width="64" style="5" customWidth="1"/>
    <col min="258" max="259" width="9.140625" style="5"/>
    <col min="260" max="260" width="11" style="5" customWidth="1"/>
    <col min="261" max="512" width="9.140625" style="5"/>
    <col min="513" max="513" width="64" style="5" customWidth="1"/>
    <col min="514" max="515" width="9.140625" style="5"/>
    <col min="516" max="516" width="11" style="5" customWidth="1"/>
    <col min="517" max="768" width="9.140625" style="5"/>
    <col min="769" max="769" width="64" style="5" customWidth="1"/>
    <col min="770" max="771" width="9.140625" style="5"/>
    <col min="772" max="772" width="11" style="5" customWidth="1"/>
    <col min="773" max="1024" width="9.140625" style="5"/>
    <col min="1025" max="1025" width="64" style="5" customWidth="1"/>
    <col min="1026" max="1027" width="9.140625" style="5"/>
    <col min="1028" max="1028" width="11" style="5" customWidth="1"/>
    <col min="1029" max="1280" width="9.140625" style="5"/>
    <col min="1281" max="1281" width="64" style="5" customWidth="1"/>
    <col min="1282" max="1283" width="9.140625" style="5"/>
    <col min="1284" max="1284" width="11" style="5" customWidth="1"/>
    <col min="1285" max="1536" width="9.140625" style="5"/>
    <col min="1537" max="1537" width="64" style="5" customWidth="1"/>
    <col min="1538" max="1539" width="9.140625" style="5"/>
    <col min="1540" max="1540" width="11" style="5" customWidth="1"/>
    <col min="1541" max="1792" width="9.140625" style="5"/>
    <col min="1793" max="1793" width="64" style="5" customWidth="1"/>
    <col min="1794" max="1795" width="9.140625" style="5"/>
    <col min="1796" max="1796" width="11" style="5" customWidth="1"/>
    <col min="1797" max="2048" width="9.140625" style="5"/>
    <col min="2049" max="2049" width="64" style="5" customWidth="1"/>
    <col min="2050" max="2051" width="9.140625" style="5"/>
    <col min="2052" max="2052" width="11" style="5" customWidth="1"/>
    <col min="2053" max="2304" width="9.140625" style="5"/>
    <col min="2305" max="2305" width="64" style="5" customWidth="1"/>
    <col min="2306" max="2307" width="9.140625" style="5"/>
    <col min="2308" max="2308" width="11" style="5" customWidth="1"/>
    <col min="2309" max="2560" width="9.140625" style="5"/>
    <col min="2561" max="2561" width="64" style="5" customWidth="1"/>
    <col min="2562" max="2563" width="9.140625" style="5"/>
    <col min="2564" max="2564" width="11" style="5" customWidth="1"/>
    <col min="2565" max="2816" width="9.140625" style="5"/>
    <col min="2817" max="2817" width="64" style="5" customWidth="1"/>
    <col min="2818" max="2819" width="9.140625" style="5"/>
    <col min="2820" max="2820" width="11" style="5" customWidth="1"/>
    <col min="2821" max="3072" width="9.140625" style="5"/>
    <col min="3073" max="3073" width="64" style="5" customWidth="1"/>
    <col min="3074" max="3075" width="9.140625" style="5"/>
    <col min="3076" max="3076" width="11" style="5" customWidth="1"/>
    <col min="3077" max="3328" width="9.140625" style="5"/>
    <col min="3329" max="3329" width="64" style="5" customWidth="1"/>
    <col min="3330" max="3331" width="9.140625" style="5"/>
    <col min="3332" max="3332" width="11" style="5" customWidth="1"/>
    <col min="3333" max="3584" width="9.140625" style="5"/>
    <col min="3585" max="3585" width="64" style="5" customWidth="1"/>
    <col min="3586" max="3587" width="9.140625" style="5"/>
    <col min="3588" max="3588" width="11" style="5" customWidth="1"/>
    <col min="3589" max="3840" width="9.140625" style="5"/>
    <col min="3841" max="3841" width="64" style="5" customWidth="1"/>
    <col min="3842" max="3843" width="9.140625" style="5"/>
    <col min="3844" max="3844" width="11" style="5" customWidth="1"/>
    <col min="3845" max="4096" width="9.140625" style="5"/>
    <col min="4097" max="4097" width="64" style="5" customWidth="1"/>
    <col min="4098" max="4099" width="9.140625" style="5"/>
    <col min="4100" max="4100" width="11" style="5" customWidth="1"/>
    <col min="4101" max="4352" width="9.140625" style="5"/>
    <col min="4353" max="4353" width="64" style="5" customWidth="1"/>
    <col min="4354" max="4355" width="9.140625" style="5"/>
    <col min="4356" max="4356" width="11" style="5" customWidth="1"/>
    <col min="4357" max="4608" width="9.140625" style="5"/>
    <col min="4609" max="4609" width="64" style="5" customWidth="1"/>
    <col min="4610" max="4611" width="9.140625" style="5"/>
    <col min="4612" max="4612" width="11" style="5" customWidth="1"/>
    <col min="4613" max="4864" width="9.140625" style="5"/>
    <col min="4865" max="4865" width="64" style="5" customWidth="1"/>
    <col min="4866" max="4867" width="9.140625" style="5"/>
    <col min="4868" max="4868" width="11" style="5" customWidth="1"/>
    <col min="4869" max="5120" width="9.140625" style="5"/>
    <col min="5121" max="5121" width="64" style="5" customWidth="1"/>
    <col min="5122" max="5123" width="9.140625" style="5"/>
    <col min="5124" max="5124" width="11" style="5" customWidth="1"/>
    <col min="5125" max="5376" width="9.140625" style="5"/>
    <col min="5377" max="5377" width="64" style="5" customWidth="1"/>
    <col min="5378" max="5379" width="9.140625" style="5"/>
    <col min="5380" max="5380" width="11" style="5" customWidth="1"/>
    <col min="5381" max="5632" width="9.140625" style="5"/>
    <col min="5633" max="5633" width="64" style="5" customWidth="1"/>
    <col min="5634" max="5635" width="9.140625" style="5"/>
    <col min="5636" max="5636" width="11" style="5" customWidth="1"/>
    <col min="5637" max="5888" width="9.140625" style="5"/>
    <col min="5889" max="5889" width="64" style="5" customWidth="1"/>
    <col min="5890" max="5891" width="9.140625" style="5"/>
    <col min="5892" max="5892" width="11" style="5" customWidth="1"/>
    <col min="5893" max="6144" width="9.140625" style="5"/>
    <col min="6145" max="6145" width="64" style="5" customWidth="1"/>
    <col min="6146" max="6147" width="9.140625" style="5"/>
    <col min="6148" max="6148" width="11" style="5" customWidth="1"/>
    <col min="6149" max="6400" width="9.140625" style="5"/>
    <col min="6401" max="6401" width="64" style="5" customWidth="1"/>
    <col min="6402" max="6403" width="9.140625" style="5"/>
    <col min="6404" max="6404" width="11" style="5" customWidth="1"/>
    <col min="6405" max="6656" width="9.140625" style="5"/>
    <col min="6657" max="6657" width="64" style="5" customWidth="1"/>
    <col min="6658" max="6659" width="9.140625" style="5"/>
    <col min="6660" max="6660" width="11" style="5" customWidth="1"/>
    <col min="6661" max="6912" width="9.140625" style="5"/>
    <col min="6913" max="6913" width="64" style="5" customWidth="1"/>
    <col min="6914" max="6915" width="9.140625" style="5"/>
    <col min="6916" max="6916" width="11" style="5" customWidth="1"/>
    <col min="6917" max="7168" width="9.140625" style="5"/>
    <col min="7169" max="7169" width="64" style="5" customWidth="1"/>
    <col min="7170" max="7171" width="9.140625" style="5"/>
    <col min="7172" max="7172" width="11" style="5" customWidth="1"/>
    <col min="7173" max="7424" width="9.140625" style="5"/>
    <col min="7425" max="7425" width="64" style="5" customWidth="1"/>
    <col min="7426" max="7427" width="9.140625" style="5"/>
    <col min="7428" max="7428" width="11" style="5" customWidth="1"/>
    <col min="7429" max="7680" width="9.140625" style="5"/>
    <col min="7681" max="7681" width="64" style="5" customWidth="1"/>
    <col min="7682" max="7683" width="9.140625" style="5"/>
    <col min="7684" max="7684" width="11" style="5" customWidth="1"/>
    <col min="7685" max="7936" width="9.140625" style="5"/>
    <col min="7937" max="7937" width="64" style="5" customWidth="1"/>
    <col min="7938" max="7939" width="9.140625" style="5"/>
    <col min="7940" max="7940" width="11" style="5" customWidth="1"/>
    <col min="7941" max="8192" width="9.140625" style="5"/>
    <col min="8193" max="8193" width="64" style="5" customWidth="1"/>
    <col min="8194" max="8195" width="9.140625" style="5"/>
    <col min="8196" max="8196" width="11" style="5" customWidth="1"/>
    <col min="8197" max="8448" width="9.140625" style="5"/>
    <col min="8449" max="8449" width="64" style="5" customWidth="1"/>
    <col min="8450" max="8451" width="9.140625" style="5"/>
    <col min="8452" max="8452" width="11" style="5" customWidth="1"/>
    <col min="8453" max="8704" width="9.140625" style="5"/>
    <col min="8705" max="8705" width="64" style="5" customWidth="1"/>
    <col min="8706" max="8707" width="9.140625" style="5"/>
    <col min="8708" max="8708" width="11" style="5" customWidth="1"/>
    <col min="8709" max="8960" width="9.140625" style="5"/>
    <col min="8961" max="8961" width="64" style="5" customWidth="1"/>
    <col min="8962" max="8963" width="9.140625" style="5"/>
    <col min="8964" max="8964" width="11" style="5" customWidth="1"/>
    <col min="8965" max="9216" width="9.140625" style="5"/>
    <col min="9217" max="9217" width="64" style="5" customWidth="1"/>
    <col min="9218" max="9219" width="9.140625" style="5"/>
    <col min="9220" max="9220" width="11" style="5" customWidth="1"/>
    <col min="9221" max="9472" width="9.140625" style="5"/>
    <col min="9473" max="9473" width="64" style="5" customWidth="1"/>
    <col min="9474" max="9475" width="9.140625" style="5"/>
    <col min="9476" max="9476" width="11" style="5" customWidth="1"/>
    <col min="9477" max="9728" width="9.140625" style="5"/>
    <col min="9729" max="9729" width="64" style="5" customWidth="1"/>
    <col min="9730" max="9731" width="9.140625" style="5"/>
    <col min="9732" max="9732" width="11" style="5" customWidth="1"/>
    <col min="9733" max="9984" width="9.140625" style="5"/>
    <col min="9985" max="9985" width="64" style="5" customWidth="1"/>
    <col min="9986" max="9987" width="9.140625" style="5"/>
    <col min="9988" max="9988" width="11" style="5" customWidth="1"/>
    <col min="9989" max="10240" width="9.140625" style="5"/>
    <col min="10241" max="10241" width="64" style="5" customWidth="1"/>
    <col min="10242" max="10243" width="9.140625" style="5"/>
    <col min="10244" max="10244" width="11" style="5" customWidth="1"/>
    <col min="10245" max="10496" width="9.140625" style="5"/>
    <col min="10497" max="10497" width="64" style="5" customWidth="1"/>
    <col min="10498" max="10499" width="9.140625" style="5"/>
    <col min="10500" max="10500" width="11" style="5" customWidth="1"/>
    <col min="10501" max="10752" width="9.140625" style="5"/>
    <col min="10753" max="10753" width="64" style="5" customWidth="1"/>
    <col min="10754" max="10755" width="9.140625" style="5"/>
    <col min="10756" max="10756" width="11" style="5" customWidth="1"/>
    <col min="10757" max="11008" width="9.140625" style="5"/>
    <col min="11009" max="11009" width="64" style="5" customWidth="1"/>
    <col min="11010" max="11011" width="9.140625" style="5"/>
    <col min="11012" max="11012" width="11" style="5" customWidth="1"/>
    <col min="11013" max="11264" width="9.140625" style="5"/>
    <col min="11265" max="11265" width="64" style="5" customWidth="1"/>
    <col min="11266" max="11267" width="9.140625" style="5"/>
    <col min="11268" max="11268" width="11" style="5" customWidth="1"/>
    <col min="11269" max="11520" width="9.140625" style="5"/>
    <col min="11521" max="11521" width="64" style="5" customWidth="1"/>
    <col min="11522" max="11523" width="9.140625" style="5"/>
    <col min="11524" max="11524" width="11" style="5" customWidth="1"/>
    <col min="11525" max="11776" width="9.140625" style="5"/>
    <col min="11777" max="11777" width="64" style="5" customWidth="1"/>
    <col min="11778" max="11779" width="9.140625" style="5"/>
    <col min="11780" max="11780" width="11" style="5" customWidth="1"/>
    <col min="11781" max="12032" width="9.140625" style="5"/>
    <col min="12033" max="12033" width="64" style="5" customWidth="1"/>
    <col min="12034" max="12035" width="9.140625" style="5"/>
    <col min="12036" max="12036" width="11" style="5" customWidth="1"/>
    <col min="12037" max="12288" width="9.140625" style="5"/>
    <col min="12289" max="12289" width="64" style="5" customWidth="1"/>
    <col min="12290" max="12291" width="9.140625" style="5"/>
    <col min="12292" max="12292" width="11" style="5" customWidth="1"/>
    <col min="12293" max="12544" width="9.140625" style="5"/>
    <col min="12545" max="12545" width="64" style="5" customWidth="1"/>
    <col min="12546" max="12547" width="9.140625" style="5"/>
    <col min="12548" max="12548" width="11" style="5" customWidth="1"/>
    <col min="12549" max="12800" width="9.140625" style="5"/>
    <col min="12801" max="12801" width="64" style="5" customWidth="1"/>
    <col min="12802" max="12803" width="9.140625" style="5"/>
    <col min="12804" max="12804" width="11" style="5" customWidth="1"/>
    <col min="12805" max="13056" width="9.140625" style="5"/>
    <col min="13057" max="13057" width="64" style="5" customWidth="1"/>
    <col min="13058" max="13059" width="9.140625" style="5"/>
    <col min="13060" max="13060" width="11" style="5" customWidth="1"/>
    <col min="13061" max="13312" width="9.140625" style="5"/>
    <col min="13313" max="13313" width="64" style="5" customWidth="1"/>
    <col min="13314" max="13315" width="9.140625" style="5"/>
    <col min="13316" max="13316" width="11" style="5" customWidth="1"/>
    <col min="13317" max="13568" width="9.140625" style="5"/>
    <col min="13569" max="13569" width="64" style="5" customWidth="1"/>
    <col min="13570" max="13571" width="9.140625" style="5"/>
    <col min="13572" max="13572" width="11" style="5" customWidth="1"/>
    <col min="13573" max="13824" width="9.140625" style="5"/>
    <col min="13825" max="13825" width="64" style="5" customWidth="1"/>
    <col min="13826" max="13827" width="9.140625" style="5"/>
    <col min="13828" max="13828" width="11" style="5" customWidth="1"/>
    <col min="13829" max="14080" width="9.140625" style="5"/>
    <col min="14081" max="14081" width="64" style="5" customWidth="1"/>
    <col min="14082" max="14083" width="9.140625" style="5"/>
    <col min="14084" max="14084" width="11" style="5" customWidth="1"/>
    <col min="14085" max="14336" width="9.140625" style="5"/>
    <col min="14337" max="14337" width="64" style="5" customWidth="1"/>
    <col min="14338" max="14339" width="9.140625" style="5"/>
    <col min="14340" max="14340" width="11" style="5" customWidth="1"/>
    <col min="14341" max="14592" width="9.140625" style="5"/>
    <col min="14593" max="14593" width="64" style="5" customWidth="1"/>
    <col min="14594" max="14595" width="9.140625" style="5"/>
    <col min="14596" max="14596" width="11" style="5" customWidth="1"/>
    <col min="14597" max="14848" width="9.140625" style="5"/>
    <col min="14849" max="14849" width="64" style="5" customWidth="1"/>
    <col min="14850" max="14851" width="9.140625" style="5"/>
    <col min="14852" max="14852" width="11" style="5" customWidth="1"/>
    <col min="14853" max="15104" width="9.140625" style="5"/>
    <col min="15105" max="15105" width="64" style="5" customWidth="1"/>
    <col min="15106" max="15107" width="9.140625" style="5"/>
    <col min="15108" max="15108" width="11" style="5" customWidth="1"/>
    <col min="15109" max="15360" width="9.140625" style="5"/>
    <col min="15361" max="15361" width="64" style="5" customWidth="1"/>
    <col min="15362" max="15363" width="9.140625" style="5"/>
    <col min="15364" max="15364" width="11" style="5" customWidth="1"/>
    <col min="15365" max="15616" width="9.140625" style="5"/>
    <col min="15617" max="15617" width="64" style="5" customWidth="1"/>
    <col min="15618" max="15619" width="9.140625" style="5"/>
    <col min="15620" max="15620" width="11" style="5" customWidth="1"/>
    <col min="15621" max="15872" width="9.140625" style="5"/>
    <col min="15873" max="15873" width="64" style="5" customWidth="1"/>
    <col min="15874" max="15875" width="9.140625" style="5"/>
    <col min="15876" max="15876" width="11" style="5" customWidth="1"/>
    <col min="15877" max="16128" width="9.140625" style="5"/>
    <col min="16129" max="16129" width="64" style="5" customWidth="1"/>
    <col min="16130" max="16131" width="9.140625" style="5"/>
    <col min="16132" max="16132" width="11" style="5" customWidth="1"/>
    <col min="16133" max="16384" width="9.140625" style="5"/>
  </cols>
  <sheetData>
    <row r="1" spans="1:4" s="1" customFormat="1">
      <c r="B1" s="1" t="s">
        <v>0</v>
      </c>
    </row>
    <row r="2" spans="1:4" s="1" customFormat="1">
      <c r="B2" s="1" t="s">
        <v>1</v>
      </c>
    </row>
    <row r="3" spans="1:4" s="1" customFormat="1">
      <c r="B3" s="1" t="s">
        <v>2</v>
      </c>
    </row>
    <row r="4" spans="1:4" s="1" customFormat="1" ht="18.75" customHeight="1">
      <c r="B4" s="1" t="s">
        <v>113</v>
      </c>
    </row>
    <row r="5" spans="1:4" s="1" customFormat="1">
      <c r="A5" s="41"/>
      <c r="B5" s="41"/>
      <c r="C5" s="41"/>
      <c r="D5" s="41"/>
    </row>
    <row r="6" spans="1:4" s="1" customFormat="1">
      <c r="A6" s="42" t="s">
        <v>3</v>
      </c>
      <c r="B6" s="42"/>
      <c r="C6" s="42"/>
      <c r="D6" s="42"/>
    </row>
    <row r="7" spans="1:4" s="1" customFormat="1">
      <c r="A7" s="42" t="s">
        <v>4</v>
      </c>
      <c r="B7" s="42"/>
      <c r="C7" s="42"/>
      <c r="D7" s="42"/>
    </row>
    <row r="8" spans="1:4" s="1" customFormat="1" ht="15" customHeight="1">
      <c r="A8" s="43" t="s">
        <v>112</v>
      </c>
      <c r="B8" s="43"/>
      <c r="C8" s="43"/>
      <c r="D8" s="43"/>
    </row>
    <row r="9" spans="1:4" s="1" customFormat="1" ht="22.5" customHeight="1">
      <c r="A9" s="33"/>
      <c r="B9" s="33"/>
      <c r="C9" s="33"/>
      <c r="D9" s="33"/>
    </row>
    <row r="10" spans="1:4" s="37" customFormat="1" ht="84.75" customHeight="1">
      <c r="A10" s="2" t="s">
        <v>5</v>
      </c>
      <c r="B10" s="3" t="s">
        <v>6</v>
      </c>
      <c r="C10" s="3" t="s">
        <v>7</v>
      </c>
      <c r="D10" s="3" t="s">
        <v>8</v>
      </c>
    </row>
    <row r="11" spans="1:4" s="1" customFormat="1">
      <c r="A11" s="38" t="s">
        <v>9</v>
      </c>
      <c r="B11" s="38"/>
      <c r="C11" s="38"/>
      <c r="D11" s="38"/>
    </row>
    <row r="12" spans="1:4" s="1" customFormat="1">
      <c r="A12" s="40" t="s">
        <v>10</v>
      </c>
      <c r="B12" s="40"/>
      <c r="C12" s="40"/>
      <c r="D12" s="40"/>
    </row>
    <row r="13" spans="1:4" s="1" customFormat="1">
      <c r="A13" s="38" t="s">
        <v>11</v>
      </c>
      <c r="B13" s="38"/>
      <c r="C13" s="38"/>
      <c r="D13" s="38"/>
    </row>
    <row r="14" spans="1:4" s="1" customFormat="1">
      <c r="A14" s="39" t="s">
        <v>12</v>
      </c>
      <c r="B14" s="39"/>
      <c r="C14" s="39"/>
      <c r="D14" s="39"/>
    </row>
    <row r="15" spans="1:4" s="1" customFormat="1">
      <c r="A15" s="48" t="s">
        <v>13</v>
      </c>
      <c r="B15" s="49">
        <v>9.2200000000000006</v>
      </c>
      <c r="C15" s="49">
        <v>0.1</v>
      </c>
      <c r="D15" s="49">
        <f>B15+C15</f>
        <v>9.32</v>
      </c>
    </row>
    <row r="16" spans="1:4" s="1" customFormat="1" ht="13.5" customHeight="1">
      <c r="A16" s="50" t="s">
        <v>14</v>
      </c>
      <c r="B16" s="50"/>
      <c r="C16" s="50"/>
      <c r="D16" s="50"/>
    </row>
    <row r="17" spans="1:14" s="1" customFormat="1">
      <c r="A17" s="48" t="s">
        <v>15</v>
      </c>
      <c r="B17" s="49">
        <v>14.99</v>
      </c>
      <c r="C17" s="49">
        <v>0.23</v>
      </c>
      <c r="D17" s="49">
        <f>B17+C17</f>
        <v>15.22</v>
      </c>
    </row>
    <row r="18" spans="1:14" s="1" customFormat="1">
      <c r="A18" s="48" t="s">
        <v>16</v>
      </c>
      <c r="B18" s="49">
        <v>9.23</v>
      </c>
      <c r="C18" s="49">
        <v>0.06</v>
      </c>
      <c r="D18" s="49">
        <f t="shared" ref="D18:D26" si="0">B18+C18</f>
        <v>9.2900000000000009</v>
      </c>
    </row>
    <row r="19" spans="1:14" s="1" customFormat="1">
      <c r="A19" s="48" t="s">
        <v>17</v>
      </c>
      <c r="B19" s="49">
        <v>17.3</v>
      </c>
      <c r="C19" s="49">
        <v>0.92</v>
      </c>
      <c r="D19" s="49">
        <f t="shared" si="0"/>
        <v>18.220000000000002</v>
      </c>
    </row>
    <row r="20" spans="1:14" s="1" customFormat="1">
      <c r="A20" s="51" t="s">
        <v>18</v>
      </c>
      <c r="B20" s="51"/>
      <c r="C20" s="51"/>
      <c r="D20" s="51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1" customFormat="1">
      <c r="A21" s="48" t="s">
        <v>19</v>
      </c>
      <c r="B21" s="49">
        <v>11.53</v>
      </c>
      <c r="C21" s="49"/>
      <c r="D21" s="49">
        <f t="shared" si="0"/>
        <v>11.53</v>
      </c>
    </row>
    <row r="22" spans="1:14" s="1" customFormat="1">
      <c r="A22" s="48" t="s">
        <v>20</v>
      </c>
      <c r="B22" s="49">
        <v>14.99</v>
      </c>
      <c r="C22" s="49">
        <v>0.27</v>
      </c>
      <c r="D22" s="49">
        <f t="shared" si="0"/>
        <v>15.26</v>
      </c>
    </row>
    <row r="23" spans="1:14" s="1" customFormat="1">
      <c r="A23" s="48" t="s">
        <v>21</v>
      </c>
      <c r="B23" s="49">
        <v>11.53</v>
      </c>
      <c r="C23" s="49">
        <v>3.83</v>
      </c>
      <c r="D23" s="49">
        <f t="shared" si="0"/>
        <v>15.36</v>
      </c>
    </row>
    <row r="24" spans="1:14" s="1" customFormat="1">
      <c r="A24" s="48" t="s">
        <v>22</v>
      </c>
      <c r="B24" s="49">
        <v>23.06</v>
      </c>
      <c r="C24" s="49">
        <v>2.13</v>
      </c>
      <c r="D24" s="49">
        <f t="shared" si="0"/>
        <v>25.189999999999998</v>
      </c>
    </row>
    <row r="25" spans="1:14" s="1" customFormat="1">
      <c r="A25" s="48" t="s">
        <v>23</v>
      </c>
      <c r="B25" s="49">
        <v>51.7</v>
      </c>
      <c r="C25" s="49">
        <v>7.47</v>
      </c>
      <c r="D25" s="49">
        <f t="shared" si="0"/>
        <v>59.17</v>
      </c>
    </row>
    <row r="26" spans="1:14" s="1" customFormat="1">
      <c r="A26" s="48" t="s">
        <v>24</v>
      </c>
      <c r="B26" s="49">
        <v>73.86</v>
      </c>
      <c r="C26" s="49">
        <v>7.62</v>
      </c>
      <c r="D26" s="49">
        <f t="shared" si="0"/>
        <v>81.48</v>
      </c>
    </row>
    <row r="27" spans="1:14" s="1" customFormat="1">
      <c r="A27" s="52" t="s">
        <v>25</v>
      </c>
      <c r="B27" s="52"/>
      <c r="C27" s="52"/>
      <c r="D27" s="52"/>
    </row>
    <row r="28" spans="1:14" s="1" customFormat="1">
      <c r="A28" s="51" t="s">
        <v>26</v>
      </c>
      <c r="B28" s="51"/>
      <c r="C28" s="51"/>
      <c r="D28" s="51"/>
    </row>
    <row r="29" spans="1:14" s="1" customFormat="1">
      <c r="A29" s="48" t="s">
        <v>13</v>
      </c>
      <c r="B29" s="49">
        <v>9.8000000000000007</v>
      </c>
      <c r="C29" s="49">
        <v>7.0000000000000007E-2</v>
      </c>
      <c r="D29" s="49">
        <f>B29+C29</f>
        <v>9.870000000000001</v>
      </c>
    </row>
    <row r="30" spans="1:14" s="1" customFormat="1">
      <c r="A30" s="48" t="s">
        <v>27</v>
      </c>
      <c r="B30" s="49">
        <v>14.99</v>
      </c>
      <c r="C30" s="49">
        <v>0.13</v>
      </c>
      <c r="D30" s="49">
        <f>B30+C30</f>
        <v>15.120000000000001</v>
      </c>
    </row>
    <row r="31" spans="1:14" s="1" customFormat="1">
      <c r="A31" s="51" t="s">
        <v>28</v>
      </c>
      <c r="B31" s="51"/>
      <c r="C31" s="51"/>
      <c r="D31" s="51"/>
    </row>
    <row r="32" spans="1:14" s="1" customFormat="1">
      <c r="A32" s="48" t="s">
        <v>13</v>
      </c>
      <c r="B32" s="49">
        <v>9.8000000000000007</v>
      </c>
      <c r="C32" s="49">
        <v>0.05</v>
      </c>
      <c r="D32" s="49">
        <f>B32+C32</f>
        <v>9.8500000000000014</v>
      </c>
    </row>
    <row r="33" spans="1:4" s="1" customFormat="1">
      <c r="A33" s="48" t="s">
        <v>27</v>
      </c>
      <c r="B33" s="49">
        <v>14.99</v>
      </c>
      <c r="C33" s="49">
        <v>0.1</v>
      </c>
      <c r="D33" s="49">
        <f>B33+C33</f>
        <v>15.09</v>
      </c>
    </row>
    <row r="34" spans="1:4" s="1" customFormat="1">
      <c r="A34" s="51" t="s">
        <v>29</v>
      </c>
      <c r="B34" s="51"/>
      <c r="C34" s="51"/>
      <c r="D34" s="51"/>
    </row>
    <row r="35" spans="1:4" s="1" customFormat="1">
      <c r="A35" s="48" t="s">
        <v>13</v>
      </c>
      <c r="B35" s="49">
        <v>9.8000000000000007</v>
      </c>
      <c r="C35" s="49">
        <v>0.06</v>
      </c>
      <c r="D35" s="49">
        <f>B35+C35</f>
        <v>9.8600000000000012</v>
      </c>
    </row>
    <row r="36" spans="1:4" s="1" customFormat="1">
      <c r="A36" s="48" t="s">
        <v>27</v>
      </c>
      <c r="B36" s="49">
        <v>14.99</v>
      </c>
      <c r="C36" s="49">
        <v>0.15</v>
      </c>
      <c r="D36" s="49">
        <f t="shared" ref="D36:D43" si="1">B36+C36</f>
        <v>15.14</v>
      </c>
    </row>
    <row r="37" spans="1:4" s="1" customFormat="1">
      <c r="A37" s="48" t="s">
        <v>30</v>
      </c>
      <c r="B37" s="49">
        <v>9.8000000000000007</v>
      </c>
      <c r="C37" s="49">
        <v>0.03</v>
      </c>
      <c r="D37" s="49">
        <f t="shared" si="1"/>
        <v>9.83</v>
      </c>
    </row>
    <row r="38" spans="1:4" s="1" customFormat="1">
      <c r="A38" s="48" t="s">
        <v>31</v>
      </c>
      <c r="B38" s="49">
        <v>14.99</v>
      </c>
      <c r="C38" s="49">
        <v>0.05</v>
      </c>
      <c r="D38" s="49">
        <f t="shared" si="1"/>
        <v>15.040000000000001</v>
      </c>
    </row>
    <row r="39" spans="1:4" s="1" customFormat="1">
      <c r="A39" s="48" t="s">
        <v>32</v>
      </c>
      <c r="B39" s="49">
        <v>8.65</v>
      </c>
      <c r="C39" s="49">
        <v>0.03</v>
      </c>
      <c r="D39" s="49">
        <f t="shared" si="1"/>
        <v>8.68</v>
      </c>
    </row>
    <row r="40" spans="1:4" s="1" customFormat="1">
      <c r="A40" s="48" t="s">
        <v>33</v>
      </c>
      <c r="B40" s="49">
        <v>14.99</v>
      </c>
      <c r="C40" s="49">
        <v>0.05</v>
      </c>
      <c r="D40" s="49">
        <f t="shared" si="1"/>
        <v>15.040000000000001</v>
      </c>
    </row>
    <row r="41" spans="1:4" s="1" customFormat="1">
      <c r="A41" s="48" t="s">
        <v>34</v>
      </c>
      <c r="B41" s="49">
        <v>9.8000000000000007</v>
      </c>
      <c r="C41" s="49">
        <v>0.06</v>
      </c>
      <c r="D41" s="49">
        <f t="shared" si="1"/>
        <v>9.8600000000000012</v>
      </c>
    </row>
    <row r="42" spans="1:4" s="1" customFormat="1">
      <c r="A42" s="48" t="s">
        <v>35</v>
      </c>
      <c r="B42" s="49">
        <v>14.99</v>
      </c>
      <c r="C42" s="49">
        <v>0.1</v>
      </c>
      <c r="D42" s="49">
        <f t="shared" si="1"/>
        <v>15.09</v>
      </c>
    </row>
    <row r="43" spans="1:4" s="1" customFormat="1">
      <c r="A43" s="48" t="s">
        <v>36</v>
      </c>
      <c r="B43" s="49">
        <v>9.8000000000000007</v>
      </c>
      <c r="C43" s="49">
        <v>0.06</v>
      </c>
      <c r="D43" s="49">
        <f t="shared" si="1"/>
        <v>9.8600000000000012</v>
      </c>
    </row>
    <row r="44" spans="1:4" s="1" customFormat="1">
      <c r="A44" s="51" t="s">
        <v>37</v>
      </c>
      <c r="B44" s="51"/>
      <c r="C44" s="51"/>
      <c r="D44" s="51"/>
    </row>
    <row r="45" spans="1:4" s="1" customFormat="1">
      <c r="A45" s="48" t="s">
        <v>38</v>
      </c>
      <c r="B45" s="49">
        <v>56.69</v>
      </c>
      <c r="C45" s="49">
        <v>0.2</v>
      </c>
      <c r="D45" s="49">
        <f>B45+C45</f>
        <v>56.89</v>
      </c>
    </row>
    <row r="46" spans="1:4" s="1" customFormat="1" ht="25.5">
      <c r="A46" s="48" t="s">
        <v>39</v>
      </c>
      <c r="B46" s="49">
        <v>12.29</v>
      </c>
      <c r="C46" s="49"/>
      <c r="D46" s="49">
        <f>B46+C46</f>
        <v>12.29</v>
      </c>
    </row>
    <row r="47" spans="1:4" s="1" customFormat="1">
      <c r="A47" s="51" t="s">
        <v>40</v>
      </c>
      <c r="B47" s="51"/>
      <c r="C47" s="51"/>
      <c r="D47" s="51"/>
    </row>
    <row r="48" spans="1:4" s="1" customFormat="1">
      <c r="A48" s="51" t="s">
        <v>41</v>
      </c>
      <c r="B48" s="51"/>
      <c r="C48" s="51"/>
      <c r="D48" s="51"/>
    </row>
    <row r="49" spans="1:4" s="1" customFormat="1">
      <c r="A49" s="51" t="s">
        <v>42</v>
      </c>
      <c r="B49" s="51"/>
      <c r="C49" s="51"/>
      <c r="D49" s="51"/>
    </row>
    <row r="50" spans="1:4" s="1" customFormat="1" ht="25.5">
      <c r="A50" s="48" t="s">
        <v>111</v>
      </c>
      <c r="B50" s="49">
        <v>13.1</v>
      </c>
      <c r="C50" s="49">
        <v>0.16</v>
      </c>
      <c r="D50" s="49">
        <f>B50+C50</f>
        <v>13.26</v>
      </c>
    </row>
    <row r="51" spans="1:4" s="1" customFormat="1">
      <c r="A51" s="51" t="s">
        <v>44</v>
      </c>
      <c r="B51" s="51"/>
      <c r="C51" s="51"/>
      <c r="D51" s="51"/>
    </row>
    <row r="52" spans="1:4" s="1" customFormat="1" ht="25.5">
      <c r="A52" s="48" t="s">
        <v>111</v>
      </c>
      <c r="B52" s="49">
        <v>21.84</v>
      </c>
      <c r="C52" s="49">
        <v>0.16</v>
      </c>
      <c r="D52" s="49">
        <f>B52+C52</f>
        <v>22</v>
      </c>
    </row>
    <row r="53" spans="1:4" s="1" customFormat="1">
      <c r="A53" s="51" t="s">
        <v>45</v>
      </c>
      <c r="B53" s="51"/>
      <c r="C53" s="51"/>
      <c r="D53" s="51"/>
    </row>
    <row r="54" spans="1:4" s="1" customFormat="1" ht="25.5">
      <c r="A54" s="48" t="s">
        <v>111</v>
      </c>
      <c r="B54" s="49">
        <v>13.1</v>
      </c>
      <c r="C54" s="49">
        <v>0.16</v>
      </c>
      <c r="D54" s="49">
        <f>B54+C54</f>
        <v>13.26</v>
      </c>
    </row>
    <row r="55" spans="1:4" s="1" customFormat="1">
      <c r="A55" s="53" t="s">
        <v>77</v>
      </c>
      <c r="B55" s="53"/>
      <c r="C55" s="53"/>
      <c r="D55" s="53"/>
    </row>
    <row r="56" spans="1:4" s="1" customFormat="1" ht="25.5">
      <c r="A56" s="48" t="s">
        <v>111</v>
      </c>
      <c r="B56" s="49">
        <v>17.47</v>
      </c>
      <c r="C56" s="49">
        <v>0.16</v>
      </c>
      <c r="D56" s="49">
        <f>B56+C56</f>
        <v>17.63</v>
      </c>
    </row>
    <row r="57" spans="1:4" s="1" customFormat="1">
      <c r="A57" s="51" t="s">
        <v>46</v>
      </c>
      <c r="B57" s="51"/>
      <c r="C57" s="51"/>
      <c r="D57" s="51"/>
    </row>
    <row r="58" spans="1:4" s="1" customFormat="1" ht="25.5">
      <c r="A58" s="48" t="s">
        <v>111</v>
      </c>
      <c r="B58" s="49">
        <v>8.74</v>
      </c>
      <c r="C58" s="49">
        <v>0.16</v>
      </c>
      <c r="D58" s="49">
        <f>B58+C58</f>
        <v>8.9</v>
      </c>
    </row>
    <row r="59" spans="1:4" s="1" customFormat="1">
      <c r="A59" s="53" t="s">
        <v>78</v>
      </c>
      <c r="B59" s="53"/>
      <c r="C59" s="53"/>
      <c r="D59" s="53"/>
    </row>
    <row r="60" spans="1:4" s="1" customFormat="1" ht="25.5">
      <c r="A60" s="48" t="s">
        <v>111</v>
      </c>
      <c r="B60" s="49">
        <v>87.4</v>
      </c>
      <c r="C60" s="49">
        <v>0.16</v>
      </c>
      <c r="D60" s="49">
        <f>B60+C60</f>
        <v>87.56</v>
      </c>
    </row>
    <row r="61" spans="1:4" s="1" customFormat="1">
      <c r="A61" s="53" t="s">
        <v>79</v>
      </c>
      <c r="B61" s="53"/>
      <c r="C61" s="53"/>
      <c r="D61" s="53"/>
    </row>
    <row r="62" spans="1:4" s="1" customFormat="1" ht="25.5">
      <c r="A62" s="48" t="s">
        <v>111</v>
      </c>
      <c r="B62" s="49">
        <v>17.47</v>
      </c>
      <c r="C62" s="49">
        <v>0.16</v>
      </c>
      <c r="D62" s="49">
        <f>B62+C62</f>
        <v>17.63</v>
      </c>
    </row>
    <row r="63" spans="1:4" s="1" customFormat="1">
      <c r="A63" s="51" t="s">
        <v>47</v>
      </c>
      <c r="B63" s="51"/>
      <c r="C63" s="51"/>
      <c r="D63" s="51"/>
    </row>
    <row r="64" spans="1:4" s="1" customFormat="1">
      <c r="A64" s="51" t="s">
        <v>48</v>
      </c>
      <c r="B64" s="51"/>
      <c r="C64" s="51"/>
      <c r="D64" s="51"/>
    </row>
    <row r="65" spans="1:4" s="1" customFormat="1" ht="25.5">
      <c r="A65" s="48" t="s">
        <v>111</v>
      </c>
      <c r="B65" s="49">
        <v>17.47</v>
      </c>
      <c r="C65" s="49">
        <v>0.16</v>
      </c>
      <c r="D65" s="49">
        <f>B65+C65</f>
        <v>17.63</v>
      </c>
    </row>
    <row r="66" spans="1:4" s="1" customFormat="1">
      <c r="A66" s="51" t="s">
        <v>49</v>
      </c>
      <c r="B66" s="51"/>
      <c r="C66" s="51"/>
      <c r="D66" s="51"/>
    </row>
    <row r="67" spans="1:4" s="1" customFormat="1" ht="25.5">
      <c r="A67" s="48" t="s">
        <v>111</v>
      </c>
      <c r="B67" s="49">
        <v>8.74</v>
      </c>
      <c r="C67" s="49">
        <v>0.16</v>
      </c>
      <c r="D67" s="49">
        <f>B67+C67</f>
        <v>8.9</v>
      </c>
    </row>
    <row r="68" spans="1:4" s="1" customFormat="1">
      <c r="A68" s="51" t="s">
        <v>50</v>
      </c>
      <c r="B68" s="51"/>
      <c r="C68" s="51"/>
      <c r="D68" s="51"/>
    </row>
    <row r="69" spans="1:4" s="1" customFormat="1" ht="25.5">
      <c r="A69" s="48" t="s">
        <v>111</v>
      </c>
      <c r="B69" s="49">
        <v>13.1</v>
      </c>
      <c r="C69" s="49">
        <v>0.17</v>
      </c>
      <c r="D69" s="49">
        <f>B69+C69</f>
        <v>13.27</v>
      </c>
    </row>
    <row r="70" spans="1:4" s="1" customFormat="1">
      <c r="A70" s="51" t="s">
        <v>51</v>
      </c>
      <c r="B70" s="51"/>
      <c r="C70" s="51"/>
      <c r="D70" s="51"/>
    </row>
    <row r="71" spans="1:4" s="1" customFormat="1" ht="25.5">
      <c r="A71" s="48" t="s">
        <v>111</v>
      </c>
      <c r="B71" s="49">
        <v>21.84</v>
      </c>
      <c r="C71" s="49">
        <v>0.17</v>
      </c>
      <c r="D71" s="49">
        <f>B71+C71</f>
        <v>22.01</v>
      </c>
    </row>
    <row r="72" spans="1:4" s="1" customFormat="1">
      <c r="A72" s="51" t="s">
        <v>52</v>
      </c>
      <c r="B72" s="51"/>
      <c r="C72" s="51"/>
      <c r="D72" s="51"/>
    </row>
    <row r="73" spans="1:4" s="1" customFormat="1" ht="25.5">
      <c r="A73" s="48" t="s">
        <v>111</v>
      </c>
      <c r="B73" s="49">
        <v>26.21</v>
      </c>
      <c r="C73" s="49">
        <v>0.17</v>
      </c>
      <c r="D73" s="49">
        <f>B73+C73</f>
        <v>26.380000000000003</v>
      </c>
    </row>
    <row r="74" spans="1:4" s="1" customFormat="1">
      <c r="A74" s="55" t="s">
        <v>53</v>
      </c>
      <c r="B74" s="55"/>
      <c r="C74" s="55"/>
      <c r="D74" s="55"/>
    </row>
    <row r="75" spans="1:4" s="1" customFormat="1" ht="25.5">
      <c r="A75" s="48" t="s">
        <v>111</v>
      </c>
      <c r="B75" s="49">
        <v>21.84</v>
      </c>
      <c r="C75" s="49">
        <v>0.17</v>
      </c>
      <c r="D75" s="49">
        <f>B75+C75</f>
        <v>22.01</v>
      </c>
    </row>
    <row r="76" spans="1:4" s="1" customFormat="1">
      <c r="A76" s="55" t="s">
        <v>54</v>
      </c>
      <c r="B76" s="55"/>
      <c r="C76" s="55"/>
      <c r="D76" s="55"/>
    </row>
    <row r="77" spans="1:4" s="1" customFormat="1" ht="25.5">
      <c r="A77" s="48" t="s">
        <v>111</v>
      </c>
      <c r="B77" s="49">
        <v>21.84</v>
      </c>
      <c r="C77" s="49">
        <v>0.16</v>
      </c>
      <c r="D77" s="49">
        <f>B77+C77</f>
        <v>22</v>
      </c>
    </row>
    <row r="78" spans="1:4" s="1" customFormat="1">
      <c r="A78" s="55" t="s">
        <v>55</v>
      </c>
      <c r="B78" s="55"/>
      <c r="C78" s="55"/>
      <c r="D78" s="55"/>
    </row>
    <row r="79" spans="1:4" s="1" customFormat="1" ht="25.5">
      <c r="A79" s="48" t="s">
        <v>111</v>
      </c>
      <c r="B79" s="49">
        <v>13.1</v>
      </c>
      <c r="C79" s="49">
        <v>0.16</v>
      </c>
      <c r="D79" s="49">
        <f>B79+C79</f>
        <v>13.26</v>
      </c>
    </row>
    <row r="80" spans="1:4" s="1" customFormat="1">
      <c r="A80" s="55" t="s">
        <v>56</v>
      </c>
      <c r="B80" s="55"/>
      <c r="C80" s="55"/>
      <c r="D80" s="55"/>
    </row>
    <row r="81" spans="1:4" s="1" customFormat="1" ht="25.5">
      <c r="A81" s="48" t="s">
        <v>111</v>
      </c>
      <c r="B81" s="49">
        <v>17.47</v>
      </c>
      <c r="C81" s="49">
        <v>0.16</v>
      </c>
      <c r="D81" s="49">
        <f>B81+C81</f>
        <v>17.63</v>
      </c>
    </row>
    <row r="82" spans="1:4" s="1" customFormat="1">
      <c r="A82" s="55" t="s">
        <v>57</v>
      </c>
      <c r="B82" s="55"/>
      <c r="C82" s="55"/>
      <c r="D82" s="55"/>
    </row>
    <row r="83" spans="1:4" s="1" customFormat="1" ht="25.5">
      <c r="A83" s="48" t="s">
        <v>111</v>
      </c>
      <c r="B83" s="49">
        <v>17.47</v>
      </c>
      <c r="C83" s="49">
        <v>0.16</v>
      </c>
      <c r="D83" s="49">
        <f>B83+C83</f>
        <v>17.63</v>
      </c>
    </row>
    <row r="84" spans="1:4" s="1" customFormat="1" ht="24" customHeight="1">
      <c r="A84" s="55" t="s">
        <v>58</v>
      </c>
      <c r="B84" s="55"/>
      <c r="C84" s="55"/>
      <c r="D84" s="55"/>
    </row>
    <row r="85" spans="1:4" s="1" customFormat="1" ht="25.5">
      <c r="A85" s="48" t="s">
        <v>111</v>
      </c>
      <c r="B85" s="49">
        <v>43.68</v>
      </c>
      <c r="C85" s="49">
        <v>0.21</v>
      </c>
      <c r="D85" s="49">
        <f>B85+C85</f>
        <v>43.89</v>
      </c>
    </row>
    <row r="86" spans="1:4" s="1" customFormat="1">
      <c r="A86" s="51" t="s">
        <v>59</v>
      </c>
      <c r="B86" s="51"/>
      <c r="C86" s="51"/>
      <c r="D86" s="51"/>
    </row>
    <row r="87" spans="1:4" s="1" customFormat="1">
      <c r="A87" s="51" t="s">
        <v>60</v>
      </c>
      <c r="B87" s="51"/>
      <c r="C87" s="51"/>
      <c r="D87" s="51"/>
    </row>
    <row r="88" spans="1:4" s="1" customFormat="1" ht="25.5">
      <c r="A88" s="48" t="s">
        <v>111</v>
      </c>
      <c r="B88" s="49">
        <v>17.47</v>
      </c>
      <c r="C88" s="49">
        <v>0.16</v>
      </c>
      <c r="D88" s="49">
        <f>B88+C88</f>
        <v>17.63</v>
      </c>
    </row>
    <row r="89" spans="1:4" s="1" customFormat="1" ht="12.75" customHeight="1">
      <c r="A89" s="51" t="s">
        <v>61</v>
      </c>
      <c r="B89" s="51"/>
      <c r="C89" s="51"/>
      <c r="D89" s="51"/>
    </row>
    <row r="90" spans="1:4" s="1" customFormat="1" ht="25.5">
      <c r="A90" s="48" t="s">
        <v>111</v>
      </c>
      <c r="B90" s="49">
        <v>21.84</v>
      </c>
      <c r="C90" s="49">
        <v>0.17</v>
      </c>
      <c r="D90" s="49">
        <f>B90+C90</f>
        <v>22.01</v>
      </c>
    </row>
    <row r="91" spans="1:4" s="1" customFormat="1" ht="14.25" customHeight="1">
      <c r="A91" s="51" t="s">
        <v>62</v>
      </c>
      <c r="B91" s="51"/>
      <c r="C91" s="51"/>
      <c r="D91" s="51"/>
    </row>
    <row r="92" spans="1:4" s="1" customFormat="1" ht="25.5">
      <c r="A92" s="48" t="s">
        <v>111</v>
      </c>
      <c r="B92" s="49">
        <v>8.74</v>
      </c>
      <c r="C92" s="49">
        <v>0.16</v>
      </c>
      <c r="D92" s="49">
        <f>B92+C92</f>
        <v>8.9</v>
      </c>
    </row>
    <row r="93" spans="1:4" s="1" customFormat="1">
      <c r="A93" s="51" t="s">
        <v>63</v>
      </c>
      <c r="B93" s="51"/>
      <c r="C93" s="51"/>
      <c r="D93" s="51"/>
    </row>
    <row r="94" spans="1:4" s="1" customFormat="1" ht="25.5">
      <c r="A94" s="48" t="s">
        <v>111</v>
      </c>
      <c r="B94" s="49">
        <v>8.74</v>
      </c>
      <c r="C94" s="49">
        <v>0.16</v>
      </c>
      <c r="D94" s="49">
        <f>B94+C94</f>
        <v>8.9</v>
      </c>
    </row>
    <row r="95" spans="1:4" s="1" customFormat="1" ht="13.5" customHeight="1">
      <c r="A95" s="53" t="s">
        <v>80</v>
      </c>
      <c r="B95" s="53"/>
      <c r="C95" s="53"/>
      <c r="D95" s="53"/>
    </row>
    <row r="96" spans="1:4" s="1" customFormat="1" ht="25.5">
      <c r="A96" s="48" t="s">
        <v>111</v>
      </c>
      <c r="B96" s="49">
        <v>17.47</v>
      </c>
      <c r="C96" s="49">
        <v>0.17</v>
      </c>
      <c r="D96" s="49">
        <f>B96+C96</f>
        <v>17.64</v>
      </c>
    </row>
    <row r="97" spans="1:4" s="1" customFormat="1" ht="13.5" customHeight="1">
      <c r="A97" s="53" t="s">
        <v>81</v>
      </c>
      <c r="B97" s="53"/>
      <c r="C97" s="53"/>
      <c r="D97" s="53"/>
    </row>
    <row r="98" spans="1:4" s="1" customFormat="1" ht="25.5">
      <c r="A98" s="48" t="s">
        <v>111</v>
      </c>
      <c r="B98" s="49">
        <v>8.74</v>
      </c>
      <c r="C98" s="49">
        <v>0.17</v>
      </c>
      <c r="D98" s="49">
        <f>B98+C98</f>
        <v>8.91</v>
      </c>
    </row>
    <row r="99" spans="1:4" s="1" customFormat="1" ht="13.5" customHeight="1">
      <c r="A99" s="51" t="s">
        <v>64</v>
      </c>
      <c r="B99" s="51"/>
      <c r="C99" s="51"/>
      <c r="D99" s="51"/>
    </row>
    <row r="100" spans="1:4" s="1" customFormat="1" ht="25.5">
      <c r="A100" s="48" t="s">
        <v>111</v>
      </c>
      <c r="B100" s="49">
        <v>8.74</v>
      </c>
      <c r="C100" s="49">
        <v>0.17</v>
      </c>
      <c r="D100" s="49">
        <f>B100+C100</f>
        <v>8.91</v>
      </c>
    </row>
    <row r="101" spans="1:4" s="1" customFormat="1" ht="13.5" customHeight="1">
      <c r="A101" s="53" t="s">
        <v>82</v>
      </c>
      <c r="B101" s="56"/>
      <c r="C101" s="56"/>
      <c r="D101" s="57"/>
    </row>
    <row r="102" spans="1:4" s="1" customFormat="1" ht="29.25" customHeight="1">
      <c r="A102" s="48" t="s">
        <v>111</v>
      </c>
      <c r="B102" s="49">
        <v>8.74</v>
      </c>
      <c r="C102" s="49">
        <v>0.16</v>
      </c>
      <c r="D102" s="49">
        <f>B102+C102</f>
        <v>8.9</v>
      </c>
    </row>
    <row r="103" spans="1:4" s="1" customFormat="1">
      <c r="A103" s="53" t="s">
        <v>83</v>
      </c>
      <c r="B103" s="53"/>
      <c r="C103" s="53"/>
      <c r="D103" s="53"/>
    </row>
    <row r="104" spans="1:4" s="1" customFormat="1" ht="51">
      <c r="A104" s="54" t="s">
        <v>84</v>
      </c>
      <c r="B104" s="49">
        <v>43.01</v>
      </c>
      <c r="C104" s="49">
        <v>0.16</v>
      </c>
      <c r="D104" s="49">
        <f>SUM(B104:C104)</f>
        <v>43.169999999999995</v>
      </c>
    </row>
    <row r="105" spans="1:4" s="1" customFormat="1" ht="27" customHeight="1">
      <c r="A105" s="58" t="s">
        <v>85</v>
      </c>
      <c r="B105" s="59"/>
      <c r="C105" s="59"/>
      <c r="D105" s="60"/>
    </row>
    <row r="106" spans="1:4" s="1" customFormat="1" ht="25.5">
      <c r="A106" s="54" t="s">
        <v>111</v>
      </c>
      <c r="B106" s="49">
        <v>34.94</v>
      </c>
      <c r="C106" s="49">
        <v>0.19</v>
      </c>
      <c r="D106" s="49">
        <f>SUM(B106:C106)</f>
        <v>35.129999999999995</v>
      </c>
    </row>
    <row r="107" spans="1:4" s="1" customFormat="1" ht="13.5" customHeight="1">
      <c r="A107" s="53" t="s">
        <v>86</v>
      </c>
      <c r="B107" s="53"/>
      <c r="C107" s="53"/>
      <c r="D107" s="53"/>
    </row>
    <row r="108" spans="1:4" s="1" customFormat="1" ht="25.5">
      <c r="A108" s="61" t="s">
        <v>111</v>
      </c>
      <c r="B108" s="49">
        <v>34.94</v>
      </c>
      <c r="C108" s="49">
        <v>0.16</v>
      </c>
      <c r="D108" s="49">
        <f>[1]РБ!O201</f>
        <v>113550</v>
      </c>
    </row>
    <row r="109" spans="1:4" s="1" customFormat="1" ht="27.75" customHeight="1">
      <c r="A109" s="58" t="s">
        <v>87</v>
      </c>
      <c r="B109" s="59"/>
      <c r="C109" s="59"/>
      <c r="D109" s="60"/>
    </row>
    <row r="110" spans="1:4" s="1" customFormat="1" ht="25.5">
      <c r="A110" s="54" t="s">
        <v>111</v>
      </c>
      <c r="B110" s="49">
        <v>34.94</v>
      </c>
      <c r="C110" s="49">
        <v>0.16</v>
      </c>
      <c r="D110" s="49">
        <f>SUM(B110:C110)</f>
        <v>35.099999999999994</v>
      </c>
    </row>
    <row r="111" spans="1:4" s="1" customFormat="1" ht="13.5" customHeight="1">
      <c r="A111" s="53" t="s">
        <v>88</v>
      </c>
      <c r="B111" s="53"/>
      <c r="C111" s="53"/>
      <c r="D111" s="53"/>
    </row>
    <row r="112" spans="1:4" s="1" customFormat="1" ht="25.5">
      <c r="A112" s="54" t="s">
        <v>111</v>
      </c>
      <c r="B112" s="49">
        <v>17.47</v>
      </c>
      <c r="C112" s="49">
        <v>0.16</v>
      </c>
      <c r="D112" s="49">
        <f>SUM(B112:C112)</f>
        <v>17.63</v>
      </c>
    </row>
    <row r="113" spans="1:14" s="1" customFormat="1" ht="38.25">
      <c r="A113" s="54" t="s">
        <v>89</v>
      </c>
      <c r="B113" s="49">
        <v>28.67</v>
      </c>
      <c r="C113" s="49">
        <v>0.16</v>
      </c>
      <c r="D113" s="49">
        <f>SUM(B113:C113)</f>
        <v>28.830000000000002</v>
      </c>
    </row>
    <row r="114" spans="1:14" s="1" customFormat="1">
      <c r="A114" s="53" t="s">
        <v>90</v>
      </c>
      <c r="B114" s="53"/>
      <c r="C114" s="53"/>
      <c r="D114" s="53"/>
    </row>
    <row r="115" spans="1:14" s="1" customFormat="1">
      <c r="A115" s="62" t="s">
        <v>91</v>
      </c>
      <c r="B115" s="63"/>
      <c r="C115" s="63"/>
      <c r="D115" s="64"/>
      <c r="E115" s="6"/>
      <c r="F115" s="6"/>
      <c r="G115" s="6"/>
      <c r="H115" s="6"/>
      <c r="I115" s="6"/>
      <c r="J115" s="6"/>
      <c r="K115" s="6"/>
      <c r="L115" s="6"/>
      <c r="M115" s="6"/>
      <c r="N115" s="7"/>
    </row>
    <row r="116" spans="1:14" s="1" customFormat="1">
      <c r="A116" s="54" t="s">
        <v>43</v>
      </c>
      <c r="B116" s="49">
        <v>54.8</v>
      </c>
      <c r="C116" s="65">
        <v>22.93</v>
      </c>
      <c r="D116" s="49">
        <f>SUM(B116:C116)</f>
        <v>77.72999999999999</v>
      </c>
      <c r="E116" s="8"/>
      <c r="F116" s="8"/>
      <c r="G116" s="8"/>
      <c r="H116" s="8"/>
      <c r="I116" s="8"/>
      <c r="J116" s="8"/>
      <c r="K116" s="9"/>
      <c r="L116" s="8"/>
      <c r="M116" s="10"/>
      <c r="N116" s="11"/>
    </row>
    <row r="117" spans="1:14" s="1" customFormat="1">
      <c r="A117" s="66" t="s">
        <v>92</v>
      </c>
      <c r="B117" s="67"/>
      <c r="C117" s="67"/>
      <c r="D117" s="68"/>
      <c r="E117" s="13"/>
      <c r="F117" s="13"/>
      <c r="G117" s="13"/>
      <c r="H117" s="13"/>
      <c r="I117" s="13"/>
      <c r="J117" s="13"/>
      <c r="K117" s="13"/>
      <c r="L117" s="13"/>
      <c r="M117" s="13"/>
      <c r="N117" s="12"/>
    </row>
    <row r="118" spans="1:14" s="1" customFormat="1">
      <c r="A118" s="54" t="s">
        <v>43</v>
      </c>
      <c r="B118" s="49">
        <v>54.8</v>
      </c>
      <c r="C118" s="65">
        <v>47.05</v>
      </c>
      <c r="D118" s="49">
        <f>SUM(B118:C118)</f>
        <v>101.85</v>
      </c>
      <c r="E118" s="8"/>
      <c r="F118" s="8"/>
      <c r="G118" s="8"/>
      <c r="H118" s="8"/>
      <c r="I118" s="8"/>
      <c r="J118" s="8"/>
      <c r="K118" s="9"/>
      <c r="L118" s="8"/>
      <c r="M118" s="10"/>
      <c r="N118" s="11"/>
    </row>
    <row r="119" spans="1:14" s="1" customFormat="1" ht="12.75" customHeight="1">
      <c r="A119" s="66" t="s">
        <v>93</v>
      </c>
      <c r="B119" s="67"/>
      <c r="C119" s="67"/>
      <c r="D119" s="68"/>
      <c r="E119" s="13"/>
      <c r="F119" s="13"/>
      <c r="G119" s="13"/>
      <c r="H119" s="13"/>
      <c r="I119" s="13"/>
      <c r="J119" s="13"/>
      <c r="K119" s="13"/>
      <c r="L119" s="13"/>
      <c r="M119" s="13"/>
      <c r="N119" s="12"/>
    </row>
    <row r="120" spans="1:14" s="1" customFormat="1">
      <c r="A120" s="54" t="s">
        <v>43</v>
      </c>
      <c r="B120" s="49">
        <v>109.59</v>
      </c>
      <c r="C120" s="65">
        <v>47.01</v>
      </c>
      <c r="D120" s="49">
        <f>SUM(B120:C120)</f>
        <v>156.6</v>
      </c>
      <c r="E120" s="8"/>
      <c r="F120" s="8"/>
      <c r="G120" s="8"/>
      <c r="H120" s="8"/>
      <c r="I120" s="8"/>
      <c r="J120" s="8"/>
      <c r="K120" s="9"/>
      <c r="L120" s="8"/>
      <c r="M120" s="10"/>
      <c r="N120" s="11"/>
    </row>
    <row r="121" spans="1:14" s="1" customFormat="1">
      <c r="A121" s="51" t="s">
        <v>65</v>
      </c>
      <c r="B121" s="51"/>
      <c r="C121" s="51"/>
      <c r="D121" s="51"/>
    </row>
    <row r="122" spans="1:14" s="1" customFormat="1">
      <c r="A122" s="51" t="s">
        <v>66</v>
      </c>
      <c r="B122" s="51"/>
      <c r="C122" s="51"/>
      <c r="D122" s="51"/>
    </row>
    <row r="123" spans="1:14" s="1" customFormat="1">
      <c r="A123" s="48" t="s">
        <v>67</v>
      </c>
      <c r="B123" s="49">
        <v>10.52</v>
      </c>
      <c r="C123" s="49">
        <v>0.37</v>
      </c>
      <c r="D123" s="49">
        <f>B123+C123</f>
        <v>10.889999999999999</v>
      </c>
    </row>
    <row r="124" spans="1:14" s="1" customFormat="1" ht="25.5">
      <c r="A124" s="48" t="s">
        <v>68</v>
      </c>
      <c r="B124" s="49">
        <v>10.6</v>
      </c>
      <c r="C124" s="49">
        <v>0.53</v>
      </c>
      <c r="D124" s="49">
        <f>B124+C124</f>
        <v>11.129999999999999</v>
      </c>
    </row>
    <row r="125" spans="1:14" s="1" customFormat="1" ht="25.5">
      <c r="A125" s="48" t="s">
        <v>69</v>
      </c>
      <c r="B125" s="49">
        <v>12.84</v>
      </c>
      <c r="C125" s="49">
        <v>0.28999999999999998</v>
      </c>
      <c r="D125" s="49">
        <f>B125+C125</f>
        <v>13.129999999999999</v>
      </c>
    </row>
    <row r="126" spans="1:14" s="1" customFormat="1">
      <c r="A126" s="51" t="s">
        <v>70</v>
      </c>
      <c r="B126" s="51"/>
      <c r="C126" s="51"/>
      <c r="D126" s="51"/>
    </row>
    <row r="127" spans="1:14" s="1" customFormat="1" ht="13.5" customHeight="1">
      <c r="A127" s="48" t="s">
        <v>71</v>
      </c>
      <c r="B127" s="49">
        <v>27.38</v>
      </c>
      <c r="C127" s="49">
        <v>1.17</v>
      </c>
      <c r="D127" s="49">
        <f>B127+C127</f>
        <v>28.549999999999997</v>
      </c>
    </row>
    <row r="128" spans="1:14" s="1" customFormat="1" ht="13.5" customHeight="1">
      <c r="A128" s="48" t="s">
        <v>72</v>
      </c>
      <c r="B128" s="49">
        <v>14.57</v>
      </c>
      <c r="C128" s="49">
        <v>0.81</v>
      </c>
      <c r="D128" s="49">
        <f>B128+C128</f>
        <v>15.38</v>
      </c>
    </row>
    <row r="129" spans="1:4" s="1" customFormat="1" ht="13.5" customHeight="1">
      <c r="A129" s="48" t="s">
        <v>73</v>
      </c>
      <c r="B129" s="49">
        <v>44.27</v>
      </c>
      <c r="C129" s="49">
        <v>1.51</v>
      </c>
      <c r="D129" s="49">
        <f>B129+C129</f>
        <v>45.78</v>
      </c>
    </row>
    <row r="130" spans="1:4" s="1" customFormat="1" ht="13.5" customHeight="1">
      <c r="A130" s="51" t="s">
        <v>74</v>
      </c>
      <c r="B130" s="51"/>
      <c r="C130" s="51"/>
      <c r="D130" s="51"/>
    </row>
    <row r="131" spans="1:4" s="1" customFormat="1" ht="25.5">
      <c r="A131" s="48" t="s">
        <v>111</v>
      </c>
      <c r="B131" s="49">
        <v>17.47</v>
      </c>
      <c r="C131" s="49">
        <v>0.32</v>
      </c>
      <c r="D131" s="49">
        <f>B131+C131</f>
        <v>17.79</v>
      </c>
    </row>
    <row r="132" spans="1:4" s="1" customFormat="1">
      <c r="A132" s="34"/>
    </row>
    <row r="133" spans="1:4" s="1" customFormat="1">
      <c r="A133" s="34"/>
    </row>
    <row r="134" spans="1:4" s="1" customFormat="1">
      <c r="A134" s="35" t="s">
        <v>75</v>
      </c>
      <c r="B134" s="1" t="s">
        <v>76</v>
      </c>
    </row>
    <row r="135" spans="1:4" s="1" customFormat="1"/>
    <row r="136" spans="1:4" s="1" customFormat="1"/>
    <row r="137" spans="1:4" s="1" customFormat="1"/>
    <row r="138" spans="1:4" s="1" customFormat="1"/>
    <row r="139" spans="1:4" s="1" customFormat="1"/>
    <row r="140" spans="1:4" s="1" customFormat="1"/>
    <row r="141" spans="1:4" s="1" customFormat="1"/>
    <row r="142" spans="1:4" s="1" customFormat="1"/>
    <row r="143" spans="1:4" s="1" customFormat="1"/>
    <row r="144" spans="1: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  <row r="303" s="4" customFormat="1" ht="11.25"/>
    <row r="304" s="4" customFormat="1" ht="11.25"/>
    <row r="305" s="4" customFormat="1" ht="11.25"/>
    <row r="306" s="4" customFormat="1" ht="11.25"/>
    <row r="307" s="4" customFormat="1" ht="11.25"/>
    <row r="308" s="4" customFormat="1" ht="11.25"/>
    <row r="309" s="4" customFormat="1" ht="11.25"/>
    <row r="310" s="4" customFormat="1" ht="11.25"/>
    <row r="311" s="4" customFormat="1" ht="11.25"/>
    <row r="312" s="4" customFormat="1" ht="11.25"/>
    <row r="313" s="4" customFormat="1" ht="11.25"/>
    <row r="314" s="4" customFormat="1" ht="11.25"/>
    <row r="315" s="4" customFormat="1" ht="11.25"/>
    <row r="316" s="4" customFormat="1" ht="11.25"/>
    <row r="317" s="4" customFormat="1" ht="11.25"/>
    <row r="318" s="4" customFormat="1" ht="11.25"/>
    <row r="319" s="4" customFormat="1" ht="11.25"/>
    <row r="320" s="4" customFormat="1" ht="11.25"/>
    <row r="321" s="4" customFormat="1" ht="11.25"/>
    <row r="322" s="4" customFormat="1" ht="11.25"/>
    <row r="323" s="4" customFormat="1" ht="11.25"/>
    <row r="324" s="4" customFormat="1" ht="11.25"/>
    <row r="325" s="4" customFormat="1" ht="11.25"/>
    <row r="326" s="4" customFormat="1" ht="11.25"/>
    <row r="327" s="4" customFormat="1" ht="11.25"/>
    <row r="328" s="4" customFormat="1" ht="11.25"/>
    <row r="329" s="4" customFormat="1" ht="11.25"/>
    <row r="330" s="4" customFormat="1" ht="11.25"/>
    <row r="331" s="4" customFormat="1" ht="11.25"/>
    <row r="332" s="4" customFormat="1" ht="11.25"/>
    <row r="333" s="4" customFormat="1" ht="11.25"/>
    <row r="334" s="4" customFormat="1" ht="11.25"/>
    <row r="335" s="4" customFormat="1" ht="11.25"/>
    <row r="336" s="4" customFormat="1" ht="11.25"/>
    <row r="337" s="4" customFormat="1" ht="11.25"/>
    <row r="338" s="4" customFormat="1" ht="11.25"/>
    <row r="339" s="4" customFormat="1" ht="11.25"/>
    <row r="340" s="4" customFormat="1" ht="11.25"/>
    <row r="341" s="4" customFormat="1" ht="11.25"/>
    <row r="342" s="4" customFormat="1" ht="11.25"/>
    <row r="343" s="4" customFormat="1" ht="11.25"/>
    <row r="344" s="4" customFormat="1" ht="11.25"/>
    <row r="345" s="4" customFormat="1" ht="11.25"/>
    <row r="346" s="4" customFormat="1" ht="11.25"/>
    <row r="347" s="4" customFormat="1" ht="11.25"/>
    <row r="348" s="4" customFormat="1" ht="11.25"/>
    <row r="349" s="4" customFormat="1" ht="11.25"/>
    <row r="350" s="4" customFormat="1" ht="11.25"/>
    <row r="351" s="4" customFormat="1" ht="11.25"/>
    <row r="352" s="4" customFormat="1" ht="11.25"/>
    <row r="353" s="4" customFormat="1" ht="11.25"/>
    <row r="354" s="4" customFormat="1" ht="11.25"/>
    <row r="355" s="4" customFormat="1" ht="11.25"/>
    <row r="356" s="4" customFormat="1" ht="11.25"/>
    <row r="357" s="4" customFormat="1" ht="11.25"/>
    <row r="358" s="4" customFormat="1" ht="11.25"/>
    <row r="359" s="4" customFormat="1" ht="11.25"/>
    <row r="360" s="4" customFormat="1" ht="11.25"/>
    <row r="361" s="4" customFormat="1" ht="11.25"/>
    <row r="362" s="4" customFormat="1" ht="11.25"/>
    <row r="363" s="4" customFormat="1" ht="11.25"/>
    <row r="364" s="4" customFormat="1" ht="11.25"/>
    <row r="365" s="4" customFormat="1" ht="11.25"/>
    <row r="366" s="4" customFormat="1" ht="11.25"/>
    <row r="367" s="4" customFormat="1" ht="11.25"/>
    <row r="368" s="4" customFormat="1" ht="11.25"/>
    <row r="369" s="4" customFormat="1" ht="11.25"/>
    <row r="370" s="4" customFormat="1" ht="11.25"/>
    <row r="371" s="4" customFormat="1" ht="11.25"/>
    <row r="372" s="4" customFormat="1" ht="11.25"/>
    <row r="373" s="4" customFormat="1" ht="11.25"/>
    <row r="374" s="4" customFormat="1" ht="11.25"/>
    <row r="375" s="4" customFormat="1" ht="11.25"/>
    <row r="376" s="4" customFormat="1" ht="11.25"/>
    <row r="377" s="4" customFormat="1" ht="11.25"/>
    <row r="378" s="4" customFormat="1" ht="11.25"/>
    <row r="379" s="4" customFormat="1" ht="11.25"/>
    <row r="380" s="4" customFormat="1" ht="11.25"/>
    <row r="381" s="4" customFormat="1" ht="11.25"/>
    <row r="382" s="4" customFormat="1" ht="11.25"/>
    <row r="383" s="4" customFormat="1" ht="11.25"/>
  </sheetData>
  <mergeCells count="55">
    <mergeCell ref="A28:D28"/>
    <mergeCell ref="A5:D5"/>
    <mergeCell ref="A6:D6"/>
    <mergeCell ref="A7:D7"/>
    <mergeCell ref="A8:D8"/>
    <mergeCell ref="A11:D11"/>
    <mergeCell ref="A12:D12"/>
    <mergeCell ref="A13:D13"/>
    <mergeCell ref="A14:D14"/>
    <mergeCell ref="A16:D16"/>
    <mergeCell ref="A20:D20"/>
    <mergeCell ref="A27:D27"/>
    <mergeCell ref="A61:D61"/>
    <mergeCell ref="A31:D31"/>
    <mergeCell ref="A34:D34"/>
    <mergeCell ref="A44:D44"/>
    <mergeCell ref="A47:D47"/>
    <mergeCell ref="A48:D48"/>
    <mergeCell ref="A49:D49"/>
    <mergeCell ref="A51:D51"/>
    <mergeCell ref="A53:D53"/>
    <mergeCell ref="A55:D55"/>
    <mergeCell ref="A57:D57"/>
    <mergeCell ref="A59:D59"/>
    <mergeCell ref="A84:D84"/>
    <mergeCell ref="A63:D63"/>
    <mergeCell ref="A64:D64"/>
    <mergeCell ref="A66:D66"/>
    <mergeCell ref="A68:D68"/>
    <mergeCell ref="A70:D70"/>
    <mergeCell ref="A72:D72"/>
    <mergeCell ref="A74:D74"/>
    <mergeCell ref="A76:D76"/>
    <mergeCell ref="A78:D78"/>
    <mergeCell ref="A80:D80"/>
    <mergeCell ref="A82:D82"/>
    <mergeCell ref="A107:D107"/>
    <mergeCell ref="A86:D86"/>
    <mergeCell ref="A87:D87"/>
    <mergeCell ref="A89:D89"/>
    <mergeCell ref="A91:D91"/>
    <mergeCell ref="A93:D93"/>
    <mergeCell ref="A95:D95"/>
    <mergeCell ref="A97:D97"/>
    <mergeCell ref="A99:D99"/>
    <mergeCell ref="A101:D101"/>
    <mergeCell ref="A103:D103"/>
    <mergeCell ref="A105:D105"/>
    <mergeCell ref="A130:D130"/>
    <mergeCell ref="A109:D109"/>
    <mergeCell ref="A111:D111"/>
    <mergeCell ref="A114:D114"/>
    <mergeCell ref="A121:D121"/>
    <mergeCell ref="A122:D122"/>
    <mergeCell ref="A126:D126"/>
  </mergeCells>
  <pageMargins left="0.78740157480314965" right="0" top="0.51181102362204722" bottom="0.51181102362204722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0"/>
  <sheetViews>
    <sheetView tabSelected="1" workbookViewId="0">
      <selection activeCell="C15" sqref="B15:E17"/>
    </sheetView>
  </sheetViews>
  <sheetFormatPr defaultRowHeight="12.75"/>
  <cols>
    <col min="1" max="1" width="7.140625" style="5" customWidth="1"/>
    <col min="2" max="2" width="39.28515625" style="5" customWidth="1"/>
    <col min="3" max="3" width="13.5703125" style="5" customWidth="1"/>
    <col min="4" max="4" width="17" style="5" customWidth="1"/>
    <col min="5" max="5" width="17.28515625" style="5" customWidth="1"/>
    <col min="6" max="6" width="5.85546875" style="5" customWidth="1"/>
    <col min="7" max="256" width="9.140625" style="5"/>
    <col min="257" max="257" width="7.140625" style="5" customWidth="1"/>
    <col min="258" max="258" width="39.28515625" style="5" customWidth="1"/>
    <col min="259" max="259" width="13.5703125" style="5" customWidth="1"/>
    <col min="260" max="260" width="17" style="5" customWidth="1"/>
    <col min="261" max="261" width="17.28515625" style="5" customWidth="1"/>
    <col min="262" max="262" width="5.85546875" style="5" customWidth="1"/>
    <col min="263" max="512" width="9.140625" style="5"/>
    <col min="513" max="513" width="7.140625" style="5" customWidth="1"/>
    <col min="514" max="514" width="39.28515625" style="5" customWidth="1"/>
    <col min="515" max="515" width="13.5703125" style="5" customWidth="1"/>
    <col min="516" max="516" width="17" style="5" customWidth="1"/>
    <col min="517" max="517" width="17.28515625" style="5" customWidth="1"/>
    <col min="518" max="518" width="5.85546875" style="5" customWidth="1"/>
    <col min="519" max="768" width="9.140625" style="5"/>
    <col min="769" max="769" width="7.140625" style="5" customWidth="1"/>
    <col min="770" max="770" width="39.28515625" style="5" customWidth="1"/>
    <col min="771" max="771" width="13.5703125" style="5" customWidth="1"/>
    <col min="772" max="772" width="17" style="5" customWidth="1"/>
    <col min="773" max="773" width="17.28515625" style="5" customWidth="1"/>
    <col min="774" max="774" width="5.85546875" style="5" customWidth="1"/>
    <col min="775" max="1024" width="9.140625" style="5"/>
    <col min="1025" max="1025" width="7.140625" style="5" customWidth="1"/>
    <col min="1026" max="1026" width="39.28515625" style="5" customWidth="1"/>
    <col min="1027" max="1027" width="13.5703125" style="5" customWidth="1"/>
    <col min="1028" max="1028" width="17" style="5" customWidth="1"/>
    <col min="1029" max="1029" width="17.28515625" style="5" customWidth="1"/>
    <col min="1030" max="1030" width="5.85546875" style="5" customWidth="1"/>
    <col min="1031" max="1280" width="9.140625" style="5"/>
    <col min="1281" max="1281" width="7.140625" style="5" customWidth="1"/>
    <col min="1282" max="1282" width="39.28515625" style="5" customWidth="1"/>
    <col min="1283" max="1283" width="13.5703125" style="5" customWidth="1"/>
    <col min="1284" max="1284" width="17" style="5" customWidth="1"/>
    <col min="1285" max="1285" width="17.28515625" style="5" customWidth="1"/>
    <col min="1286" max="1286" width="5.85546875" style="5" customWidth="1"/>
    <col min="1287" max="1536" width="9.140625" style="5"/>
    <col min="1537" max="1537" width="7.140625" style="5" customWidth="1"/>
    <col min="1538" max="1538" width="39.28515625" style="5" customWidth="1"/>
    <col min="1539" max="1539" width="13.5703125" style="5" customWidth="1"/>
    <col min="1540" max="1540" width="17" style="5" customWidth="1"/>
    <col min="1541" max="1541" width="17.28515625" style="5" customWidth="1"/>
    <col min="1542" max="1542" width="5.85546875" style="5" customWidth="1"/>
    <col min="1543" max="1792" width="9.140625" style="5"/>
    <col min="1793" max="1793" width="7.140625" style="5" customWidth="1"/>
    <col min="1794" max="1794" width="39.28515625" style="5" customWidth="1"/>
    <col min="1795" max="1795" width="13.5703125" style="5" customWidth="1"/>
    <col min="1796" max="1796" width="17" style="5" customWidth="1"/>
    <col min="1797" max="1797" width="17.28515625" style="5" customWidth="1"/>
    <col min="1798" max="1798" width="5.85546875" style="5" customWidth="1"/>
    <col min="1799" max="2048" width="9.140625" style="5"/>
    <col min="2049" max="2049" width="7.140625" style="5" customWidth="1"/>
    <col min="2050" max="2050" width="39.28515625" style="5" customWidth="1"/>
    <col min="2051" max="2051" width="13.5703125" style="5" customWidth="1"/>
    <col min="2052" max="2052" width="17" style="5" customWidth="1"/>
    <col min="2053" max="2053" width="17.28515625" style="5" customWidth="1"/>
    <col min="2054" max="2054" width="5.85546875" style="5" customWidth="1"/>
    <col min="2055" max="2304" width="9.140625" style="5"/>
    <col min="2305" max="2305" width="7.140625" style="5" customWidth="1"/>
    <col min="2306" max="2306" width="39.28515625" style="5" customWidth="1"/>
    <col min="2307" max="2307" width="13.5703125" style="5" customWidth="1"/>
    <col min="2308" max="2308" width="17" style="5" customWidth="1"/>
    <col min="2309" max="2309" width="17.28515625" style="5" customWidth="1"/>
    <col min="2310" max="2310" width="5.85546875" style="5" customWidth="1"/>
    <col min="2311" max="2560" width="9.140625" style="5"/>
    <col min="2561" max="2561" width="7.140625" style="5" customWidth="1"/>
    <col min="2562" max="2562" width="39.28515625" style="5" customWidth="1"/>
    <col min="2563" max="2563" width="13.5703125" style="5" customWidth="1"/>
    <col min="2564" max="2564" width="17" style="5" customWidth="1"/>
    <col min="2565" max="2565" width="17.28515625" style="5" customWidth="1"/>
    <col min="2566" max="2566" width="5.85546875" style="5" customWidth="1"/>
    <col min="2567" max="2816" width="9.140625" style="5"/>
    <col min="2817" max="2817" width="7.140625" style="5" customWidth="1"/>
    <col min="2818" max="2818" width="39.28515625" style="5" customWidth="1"/>
    <col min="2819" max="2819" width="13.5703125" style="5" customWidth="1"/>
    <col min="2820" max="2820" width="17" style="5" customWidth="1"/>
    <col min="2821" max="2821" width="17.28515625" style="5" customWidth="1"/>
    <col min="2822" max="2822" width="5.85546875" style="5" customWidth="1"/>
    <col min="2823" max="3072" width="9.140625" style="5"/>
    <col min="3073" max="3073" width="7.140625" style="5" customWidth="1"/>
    <col min="3074" max="3074" width="39.28515625" style="5" customWidth="1"/>
    <col min="3075" max="3075" width="13.5703125" style="5" customWidth="1"/>
    <col min="3076" max="3076" width="17" style="5" customWidth="1"/>
    <col min="3077" max="3077" width="17.28515625" style="5" customWidth="1"/>
    <col min="3078" max="3078" width="5.85546875" style="5" customWidth="1"/>
    <col min="3079" max="3328" width="9.140625" style="5"/>
    <col min="3329" max="3329" width="7.140625" style="5" customWidth="1"/>
    <col min="3330" max="3330" width="39.28515625" style="5" customWidth="1"/>
    <col min="3331" max="3331" width="13.5703125" style="5" customWidth="1"/>
    <col min="3332" max="3332" width="17" style="5" customWidth="1"/>
    <col min="3333" max="3333" width="17.28515625" style="5" customWidth="1"/>
    <col min="3334" max="3334" width="5.85546875" style="5" customWidth="1"/>
    <col min="3335" max="3584" width="9.140625" style="5"/>
    <col min="3585" max="3585" width="7.140625" style="5" customWidth="1"/>
    <col min="3586" max="3586" width="39.28515625" style="5" customWidth="1"/>
    <col min="3587" max="3587" width="13.5703125" style="5" customWidth="1"/>
    <col min="3588" max="3588" width="17" style="5" customWidth="1"/>
    <col min="3589" max="3589" width="17.28515625" style="5" customWidth="1"/>
    <col min="3590" max="3590" width="5.85546875" style="5" customWidth="1"/>
    <col min="3591" max="3840" width="9.140625" style="5"/>
    <col min="3841" max="3841" width="7.140625" style="5" customWidth="1"/>
    <col min="3842" max="3842" width="39.28515625" style="5" customWidth="1"/>
    <col min="3843" max="3843" width="13.5703125" style="5" customWidth="1"/>
    <col min="3844" max="3844" width="17" style="5" customWidth="1"/>
    <col min="3845" max="3845" width="17.28515625" style="5" customWidth="1"/>
    <col min="3846" max="3846" width="5.85546875" style="5" customWidth="1"/>
    <col min="3847" max="4096" width="9.140625" style="5"/>
    <col min="4097" max="4097" width="7.140625" style="5" customWidth="1"/>
    <col min="4098" max="4098" width="39.28515625" style="5" customWidth="1"/>
    <col min="4099" max="4099" width="13.5703125" style="5" customWidth="1"/>
    <col min="4100" max="4100" width="17" style="5" customWidth="1"/>
    <col min="4101" max="4101" width="17.28515625" style="5" customWidth="1"/>
    <col min="4102" max="4102" width="5.85546875" style="5" customWidth="1"/>
    <col min="4103" max="4352" width="9.140625" style="5"/>
    <col min="4353" max="4353" width="7.140625" style="5" customWidth="1"/>
    <col min="4354" max="4354" width="39.28515625" style="5" customWidth="1"/>
    <col min="4355" max="4355" width="13.5703125" style="5" customWidth="1"/>
    <col min="4356" max="4356" width="17" style="5" customWidth="1"/>
    <col min="4357" max="4357" width="17.28515625" style="5" customWidth="1"/>
    <col min="4358" max="4358" width="5.85546875" style="5" customWidth="1"/>
    <col min="4359" max="4608" width="9.140625" style="5"/>
    <col min="4609" max="4609" width="7.140625" style="5" customWidth="1"/>
    <col min="4610" max="4610" width="39.28515625" style="5" customWidth="1"/>
    <col min="4611" max="4611" width="13.5703125" style="5" customWidth="1"/>
    <col min="4612" max="4612" width="17" style="5" customWidth="1"/>
    <col min="4613" max="4613" width="17.28515625" style="5" customWidth="1"/>
    <col min="4614" max="4614" width="5.85546875" style="5" customWidth="1"/>
    <col min="4615" max="4864" width="9.140625" style="5"/>
    <col min="4865" max="4865" width="7.140625" style="5" customWidth="1"/>
    <col min="4866" max="4866" width="39.28515625" style="5" customWidth="1"/>
    <col min="4867" max="4867" width="13.5703125" style="5" customWidth="1"/>
    <col min="4868" max="4868" width="17" style="5" customWidth="1"/>
    <col min="4869" max="4869" width="17.28515625" style="5" customWidth="1"/>
    <col min="4870" max="4870" width="5.85546875" style="5" customWidth="1"/>
    <col min="4871" max="5120" width="9.140625" style="5"/>
    <col min="5121" max="5121" width="7.140625" style="5" customWidth="1"/>
    <col min="5122" max="5122" width="39.28515625" style="5" customWidth="1"/>
    <col min="5123" max="5123" width="13.5703125" style="5" customWidth="1"/>
    <col min="5124" max="5124" width="17" style="5" customWidth="1"/>
    <col min="5125" max="5125" width="17.28515625" style="5" customWidth="1"/>
    <col min="5126" max="5126" width="5.85546875" style="5" customWidth="1"/>
    <col min="5127" max="5376" width="9.140625" style="5"/>
    <col min="5377" max="5377" width="7.140625" style="5" customWidth="1"/>
    <col min="5378" max="5378" width="39.28515625" style="5" customWidth="1"/>
    <col min="5379" max="5379" width="13.5703125" style="5" customWidth="1"/>
    <col min="5380" max="5380" width="17" style="5" customWidth="1"/>
    <col min="5381" max="5381" width="17.28515625" style="5" customWidth="1"/>
    <col min="5382" max="5382" width="5.85546875" style="5" customWidth="1"/>
    <col min="5383" max="5632" width="9.140625" style="5"/>
    <col min="5633" max="5633" width="7.140625" style="5" customWidth="1"/>
    <col min="5634" max="5634" width="39.28515625" style="5" customWidth="1"/>
    <col min="5635" max="5635" width="13.5703125" style="5" customWidth="1"/>
    <col min="5636" max="5636" width="17" style="5" customWidth="1"/>
    <col min="5637" max="5637" width="17.28515625" style="5" customWidth="1"/>
    <col min="5638" max="5638" width="5.85546875" style="5" customWidth="1"/>
    <col min="5639" max="5888" width="9.140625" style="5"/>
    <col min="5889" max="5889" width="7.140625" style="5" customWidth="1"/>
    <col min="5890" max="5890" width="39.28515625" style="5" customWidth="1"/>
    <col min="5891" max="5891" width="13.5703125" style="5" customWidth="1"/>
    <col min="5892" max="5892" width="17" style="5" customWidth="1"/>
    <col min="5893" max="5893" width="17.28515625" style="5" customWidth="1"/>
    <col min="5894" max="5894" width="5.85546875" style="5" customWidth="1"/>
    <col min="5895" max="6144" width="9.140625" style="5"/>
    <col min="6145" max="6145" width="7.140625" style="5" customWidth="1"/>
    <col min="6146" max="6146" width="39.28515625" style="5" customWidth="1"/>
    <col min="6147" max="6147" width="13.5703125" style="5" customWidth="1"/>
    <col min="6148" max="6148" width="17" style="5" customWidth="1"/>
    <col min="6149" max="6149" width="17.28515625" style="5" customWidth="1"/>
    <col min="6150" max="6150" width="5.85546875" style="5" customWidth="1"/>
    <col min="6151" max="6400" width="9.140625" style="5"/>
    <col min="6401" max="6401" width="7.140625" style="5" customWidth="1"/>
    <col min="6402" max="6402" width="39.28515625" style="5" customWidth="1"/>
    <col min="6403" max="6403" width="13.5703125" style="5" customWidth="1"/>
    <col min="6404" max="6404" width="17" style="5" customWidth="1"/>
    <col min="6405" max="6405" width="17.28515625" style="5" customWidth="1"/>
    <col min="6406" max="6406" width="5.85546875" style="5" customWidth="1"/>
    <col min="6407" max="6656" width="9.140625" style="5"/>
    <col min="6657" max="6657" width="7.140625" style="5" customWidth="1"/>
    <col min="6658" max="6658" width="39.28515625" style="5" customWidth="1"/>
    <col min="6659" max="6659" width="13.5703125" style="5" customWidth="1"/>
    <col min="6660" max="6660" width="17" style="5" customWidth="1"/>
    <col min="6661" max="6661" width="17.28515625" style="5" customWidth="1"/>
    <col min="6662" max="6662" width="5.85546875" style="5" customWidth="1"/>
    <col min="6663" max="6912" width="9.140625" style="5"/>
    <col min="6913" max="6913" width="7.140625" style="5" customWidth="1"/>
    <col min="6914" max="6914" width="39.28515625" style="5" customWidth="1"/>
    <col min="6915" max="6915" width="13.5703125" style="5" customWidth="1"/>
    <col min="6916" max="6916" width="17" style="5" customWidth="1"/>
    <col min="6917" max="6917" width="17.28515625" style="5" customWidth="1"/>
    <col min="6918" max="6918" width="5.85546875" style="5" customWidth="1"/>
    <col min="6919" max="7168" width="9.140625" style="5"/>
    <col min="7169" max="7169" width="7.140625" style="5" customWidth="1"/>
    <col min="7170" max="7170" width="39.28515625" style="5" customWidth="1"/>
    <col min="7171" max="7171" width="13.5703125" style="5" customWidth="1"/>
    <col min="7172" max="7172" width="17" style="5" customWidth="1"/>
    <col min="7173" max="7173" width="17.28515625" style="5" customWidth="1"/>
    <col min="7174" max="7174" width="5.85546875" style="5" customWidth="1"/>
    <col min="7175" max="7424" width="9.140625" style="5"/>
    <col min="7425" max="7425" width="7.140625" style="5" customWidth="1"/>
    <col min="7426" max="7426" width="39.28515625" style="5" customWidth="1"/>
    <col min="7427" max="7427" width="13.5703125" style="5" customWidth="1"/>
    <col min="7428" max="7428" width="17" style="5" customWidth="1"/>
    <col min="7429" max="7429" width="17.28515625" style="5" customWidth="1"/>
    <col min="7430" max="7430" width="5.85546875" style="5" customWidth="1"/>
    <col min="7431" max="7680" width="9.140625" style="5"/>
    <col min="7681" max="7681" width="7.140625" style="5" customWidth="1"/>
    <col min="7682" max="7682" width="39.28515625" style="5" customWidth="1"/>
    <col min="7683" max="7683" width="13.5703125" style="5" customWidth="1"/>
    <col min="7684" max="7684" width="17" style="5" customWidth="1"/>
    <col min="7685" max="7685" width="17.28515625" style="5" customWidth="1"/>
    <col min="7686" max="7686" width="5.85546875" style="5" customWidth="1"/>
    <col min="7687" max="7936" width="9.140625" style="5"/>
    <col min="7937" max="7937" width="7.140625" style="5" customWidth="1"/>
    <col min="7938" max="7938" width="39.28515625" style="5" customWidth="1"/>
    <col min="7939" max="7939" width="13.5703125" style="5" customWidth="1"/>
    <col min="7940" max="7940" width="17" style="5" customWidth="1"/>
    <col min="7941" max="7941" width="17.28515625" style="5" customWidth="1"/>
    <col min="7942" max="7942" width="5.85546875" style="5" customWidth="1"/>
    <col min="7943" max="8192" width="9.140625" style="5"/>
    <col min="8193" max="8193" width="7.140625" style="5" customWidth="1"/>
    <col min="8194" max="8194" width="39.28515625" style="5" customWidth="1"/>
    <col min="8195" max="8195" width="13.5703125" style="5" customWidth="1"/>
    <col min="8196" max="8196" width="17" style="5" customWidth="1"/>
    <col min="8197" max="8197" width="17.28515625" style="5" customWidth="1"/>
    <col min="8198" max="8198" width="5.85546875" style="5" customWidth="1"/>
    <col min="8199" max="8448" width="9.140625" style="5"/>
    <col min="8449" max="8449" width="7.140625" style="5" customWidth="1"/>
    <col min="8450" max="8450" width="39.28515625" style="5" customWidth="1"/>
    <col min="8451" max="8451" width="13.5703125" style="5" customWidth="1"/>
    <col min="8452" max="8452" width="17" style="5" customWidth="1"/>
    <col min="8453" max="8453" width="17.28515625" style="5" customWidth="1"/>
    <col min="8454" max="8454" width="5.85546875" style="5" customWidth="1"/>
    <col min="8455" max="8704" width="9.140625" style="5"/>
    <col min="8705" max="8705" width="7.140625" style="5" customWidth="1"/>
    <col min="8706" max="8706" width="39.28515625" style="5" customWidth="1"/>
    <col min="8707" max="8707" width="13.5703125" style="5" customWidth="1"/>
    <col min="8708" max="8708" width="17" style="5" customWidth="1"/>
    <col min="8709" max="8709" width="17.28515625" style="5" customWidth="1"/>
    <col min="8710" max="8710" width="5.85546875" style="5" customWidth="1"/>
    <col min="8711" max="8960" width="9.140625" style="5"/>
    <col min="8961" max="8961" width="7.140625" style="5" customWidth="1"/>
    <col min="8962" max="8962" width="39.28515625" style="5" customWidth="1"/>
    <col min="8963" max="8963" width="13.5703125" style="5" customWidth="1"/>
    <col min="8964" max="8964" width="17" style="5" customWidth="1"/>
    <col min="8965" max="8965" width="17.28515625" style="5" customWidth="1"/>
    <col min="8966" max="8966" width="5.85546875" style="5" customWidth="1"/>
    <col min="8967" max="9216" width="9.140625" style="5"/>
    <col min="9217" max="9217" width="7.140625" style="5" customWidth="1"/>
    <col min="9218" max="9218" width="39.28515625" style="5" customWidth="1"/>
    <col min="9219" max="9219" width="13.5703125" style="5" customWidth="1"/>
    <col min="9220" max="9220" width="17" style="5" customWidth="1"/>
    <col min="9221" max="9221" width="17.28515625" style="5" customWidth="1"/>
    <col min="9222" max="9222" width="5.85546875" style="5" customWidth="1"/>
    <col min="9223" max="9472" width="9.140625" style="5"/>
    <col min="9473" max="9473" width="7.140625" style="5" customWidth="1"/>
    <col min="9474" max="9474" width="39.28515625" style="5" customWidth="1"/>
    <col min="9475" max="9475" width="13.5703125" style="5" customWidth="1"/>
    <col min="9476" max="9476" width="17" style="5" customWidth="1"/>
    <col min="9477" max="9477" width="17.28515625" style="5" customWidth="1"/>
    <col min="9478" max="9478" width="5.85546875" style="5" customWidth="1"/>
    <col min="9479" max="9728" width="9.140625" style="5"/>
    <col min="9729" max="9729" width="7.140625" style="5" customWidth="1"/>
    <col min="9730" max="9730" width="39.28515625" style="5" customWidth="1"/>
    <col min="9731" max="9731" width="13.5703125" style="5" customWidth="1"/>
    <col min="9732" max="9732" width="17" style="5" customWidth="1"/>
    <col min="9733" max="9733" width="17.28515625" style="5" customWidth="1"/>
    <col min="9734" max="9734" width="5.85546875" style="5" customWidth="1"/>
    <col min="9735" max="9984" width="9.140625" style="5"/>
    <col min="9985" max="9985" width="7.140625" style="5" customWidth="1"/>
    <col min="9986" max="9986" width="39.28515625" style="5" customWidth="1"/>
    <col min="9987" max="9987" width="13.5703125" style="5" customWidth="1"/>
    <col min="9988" max="9988" width="17" style="5" customWidth="1"/>
    <col min="9989" max="9989" width="17.28515625" style="5" customWidth="1"/>
    <col min="9990" max="9990" width="5.85546875" style="5" customWidth="1"/>
    <col min="9991" max="10240" width="9.140625" style="5"/>
    <col min="10241" max="10241" width="7.140625" style="5" customWidth="1"/>
    <col min="10242" max="10242" width="39.28515625" style="5" customWidth="1"/>
    <col min="10243" max="10243" width="13.5703125" style="5" customWidth="1"/>
    <col min="10244" max="10244" width="17" style="5" customWidth="1"/>
    <col min="10245" max="10245" width="17.28515625" style="5" customWidth="1"/>
    <col min="10246" max="10246" width="5.85546875" style="5" customWidth="1"/>
    <col min="10247" max="10496" width="9.140625" style="5"/>
    <col min="10497" max="10497" width="7.140625" style="5" customWidth="1"/>
    <col min="10498" max="10498" width="39.28515625" style="5" customWidth="1"/>
    <col min="10499" max="10499" width="13.5703125" style="5" customWidth="1"/>
    <col min="10500" max="10500" width="17" style="5" customWidth="1"/>
    <col min="10501" max="10501" width="17.28515625" style="5" customWidth="1"/>
    <col min="10502" max="10502" width="5.85546875" style="5" customWidth="1"/>
    <col min="10503" max="10752" width="9.140625" style="5"/>
    <col min="10753" max="10753" width="7.140625" style="5" customWidth="1"/>
    <col min="10754" max="10754" width="39.28515625" style="5" customWidth="1"/>
    <col min="10755" max="10755" width="13.5703125" style="5" customWidth="1"/>
    <col min="10756" max="10756" width="17" style="5" customWidth="1"/>
    <col min="10757" max="10757" width="17.28515625" style="5" customWidth="1"/>
    <col min="10758" max="10758" width="5.85546875" style="5" customWidth="1"/>
    <col min="10759" max="11008" width="9.140625" style="5"/>
    <col min="11009" max="11009" width="7.140625" style="5" customWidth="1"/>
    <col min="11010" max="11010" width="39.28515625" style="5" customWidth="1"/>
    <col min="11011" max="11011" width="13.5703125" style="5" customWidth="1"/>
    <col min="11012" max="11012" width="17" style="5" customWidth="1"/>
    <col min="11013" max="11013" width="17.28515625" style="5" customWidth="1"/>
    <col min="11014" max="11014" width="5.85546875" style="5" customWidth="1"/>
    <col min="11015" max="11264" width="9.140625" style="5"/>
    <col min="11265" max="11265" width="7.140625" style="5" customWidth="1"/>
    <col min="11266" max="11266" width="39.28515625" style="5" customWidth="1"/>
    <col min="11267" max="11267" width="13.5703125" style="5" customWidth="1"/>
    <col min="11268" max="11268" width="17" style="5" customWidth="1"/>
    <col min="11269" max="11269" width="17.28515625" style="5" customWidth="1"/>
    <col min="11270" max="11270" width="5.85546875" style="5" customWidth="1"/>
    <col min="11271" max="11520" width="9.140625" style="5"/>
    <col min="11521" max="11521" width="7.140625" style="5" customWidth="1"/>
    <col min="11522" max="11522" width="39.28515625" style="5" customWidth="1"/>
    <col min="11523" max="11523" width="13.5703125" style="5" customWidth="1"/>
    <col min="11524" max="11524" width="17" style="5" customWidth="1"/>
    <col min="11525" max="11525" width="17.28515625" style="5" customWidth="1"/>
    <col min="11526" max="11526" width="5.85546875" style="5" customWidth="1"/>
    <col min="11527" max="11776" width="9.140625" style="5"/>
    <col min="11777" max="11777" width="7.140625" style="5" customWidth="1"/>
    <col min="11778" max="11778" width="39.28515625" style="5" customWidth="1"/>
    <col min="11779" max="11779" width="13.5703125" style="5" customWidth="1"/>
    <col min="11780" max="11780" width="17" style="5" customWidth="1"/>
    <col min="11781" max="11781" width="17.28515625" style="5" customWidth="1"/>
    <col min="11782" max="11782" width="5.85546875" style="5" customWidth="1"/>
    <col min="11783" max="12032" width="9.140625" style="5"/>
    <col min="12033" max="12033" width="7.140625" style="5" customWidth="1"/>
    <col min="12034" max="12034" width="39.28515625" style="5" customWidth="1"/>
    <col min="12035" max="12035" width="13.5703125" style="5" customWidth="1"/>
    <col min="12036" max="12036" width="17" style="5" customWidth="1"/>
    <col min="12037" max="12037" width="17.28515625" style="5" customWidth="1"/>
    <col min="12038" max="12038" width="5.85546875" style="5" customWidth="1"/>
    <col min="12039" max="12288" width="9.140625" style="5"/>
    <col min="12289" max="12289" width="7.140625" style="5" customWidth="1"/>
    <col min="12290" max="12290" width="39.28515625" style="5" customWidth="1"/>
    <col min="12291" max="12291" width="13.5703125" style="5" customWidth="1"/>
    <col min="12292" max="12292" width="17" style="5" customWidth="1"/>
    <col min="12293" max="12293" width="17.28515625" style="5" customWidth="1"/>
    <col min="12294" max="12294" width="5.85546875" style="5" customWidth="1"/>
    <col min="12295" max="12544" width="9.140625" style="5"/>
    <col min="12545" max="12545" width="7.140625" style="5" customWidth="1"/>
    <col min="12546" max="12546" width="39.28515625" style="5" customWidth="1"/>
    <col min="12547" max="12547" width="13.5703125" style="5" customWidth="1"/>
    <col min="12548" max="12548" width="17" style="5" customWidth="1"/>
    <col min="12549" max="12549" width="17.28515625" style="5" customWidth="1"/>
    <col min="12550" max="12550" width="5.85546875" style="5" customWidth="1"/>
    <col min="12551" max="12800" width="9.140625" style="5"/>
    <col min="12801" max="12801" width="7.140625" style="5" customWidth="1"/>
    <col min="12802" max="12802" width="39.28515625" style="5" customWidth="1"/>
    <col min="12803" max="12803" width="13.5703125" style="5" customWidth="1"/>
    <col min="12804" max="12804" width="17" style="5" customWidth="1"/>
    <col min="12805" max="12805" width="17.28515625" style="5" customWidth="1"/>
    <col min="12806" max="12806" width="5.85546875" style="5" customWidth="1"/>
    <col min="12807" max="13056" width="9.140625" style="5"/>
    <col min="13057" max="13057" width="7.140625" style="5" customWidth="1"/>
    <col min="13058" max="13058" width="39.28515625" style="5" customWidth="1"/>
    <col min="13059" max="13059" width="13.5703125" style="5" customWidth="1"/>
    <col min="13060" max="13060" width="17" style="5" customWidth="1"/>
    <col min="13061" max="13061" width="17.28515625" style="5" customWidth="1"/>
    <col min="13062" max="13062" width="5.85546875" style="5" customWidth="1"/>
    <col min="13063" max="13312" width="9.140625" style="5"/>
    <col min="13313" max="13313" width="7.140625" style="5" customWidth="1"/>
    <col min="13314" max="13314" width="39.28515625" style="5" customWidth="1"/>
    <col min="13315" max="13315" width="13.5703125" style="5" customWidth="1"/>
    <col min="13316" max="13316" width="17" style="5" customWidth="1"/>
    <col min="13317" max="13317" width="17.28515625" style="5" customWidth="1"/>
    <col min="13318" max="13318" width="5.85546875" style="5" customWidth="1"/>
    <col min="13319" max="13568" width="9.140625" style="5"/>
    <col min="13569" max="13569" width="7.140625" style="5" customWidth="1"/>
    <col min="13570" max="13570" width="39.28515625" style="5" customWidth="1"/>
    <col min="13571" max="13571" width="13.5703125" style="5" customWidth="1"/>
    <col min="13572" max="13572" width="17" style="5" customWidth="1"/>
    <col min="13573" max="13573" width="17.28515625" style="5" customWidth="1"/>
    <col min="13574" max="13574" width="5.85546875" style="5" customWidth="1"/>
    <col min="13575" max="13824" width="9.140625" style="5"/>
    <col min="13825" max="13825" width="7.140625" style="5" customWidth="1"/>
    <col min="13826" max="13826" width="39.28515625" style="5" customWidth="1"/>
    <col min="13827" max="13827" width="13.5703125" style="5" customWidth="1"/>
    <col min="13828" max="13828" width="17" style="5" customWidth="1"/>
    <col min="13829" max="13829" width="17.28515625" style="5" customWidth="1"/>
    <col min="13830" max="13830" width="5.85546875" style="5" customWidth="1"/>
    <col min="13831" max="14080" width="9.140625" style="5"/>
    <col min="14081" max="14081" width="7.140625" style="5" customWidth="1"/>
    <col min="14082" max="14082" width="39.28515625" style="5" customWidth="1"/>
    <col min="14083" max="14083" width="13.5703125" style="5" customWidth="1"/>
    <col min="14084" max="14084" width="17" style="5" customWidth="1"/>
    <col min="14085" max="14085" width="17.28515625" style="5" customWidth="1"/>
    <col min="14086" max="14086" width="5.85546875" style="5" customWidth="1"/>
    <col min="14087" max="14336" width="9.140625" style="5"/>
    <col min="14337" max="14337" width="7.140625" style="5" customWidth="1"/>
    <col min="14338" max="14338" width="39.28515625" style="5" customWidth="1"/>
    <col min="14339" max="14339" width="13.5703125" style="5" customWidth="1"/>
    <col min="14340" max="14340" width="17" style="5" customWidth="1"/>
    <col min="14341" max="14341" width="17.28515625" style="5" customWidth="1"/>
    <col min="14342" max="14342" width="5.85546875" style="5" customWidth="1"/>
    <col min="14343" max="14592" width="9.140625" style="5"/>
    <col min="14593" max="14593" width="7.140625" style="5" customWidth="1"/>
    <col min="14594" max="14594" width="39.28515625" style="5" customWidth="1"/>
    <col min="14595" max="14595" width="13.5703125" style="5" customWidth="1"/>
    <col min="14596" max="14596" width="17" style="5" customWidth="1"/>
    <col min="14597" max="14597" width="17.28515625" style="5" customWidth="1"/>
    <col min="14598" max="14598" width="5.85546875" style="5" customWidth="1"/>
    <col min="14599" max="14848" width="9.140625" style="5"/>
    <col min="14849" max="14849" width="7.140625" style="5" customWidth="1"/>
    <col min="14850" max="14850" width="39.28515625" style="5" customWidth="1"/>
    <col min="14851" max="14851" width="13.5703125" style="5" customWidth="1"/>
    <col min="14852" max="14852" width="17" style="5" customWidth="1"/>
    <col min="14853" max="14853" width="17.28515625" style="5" customWidth="1"/>
    <col min="14854" max="14854" width="5.85546875" style="5" customWidth="1"/>
    <col min="14855" max="15104" width="9.140625" style="5"/>
    <col min="15105" max="15105" width="7.140625" style="5" customWidth="1"/>
    <col min="15106" max="15106" width="39.28515625" style="5" customWidth="1"/>
    <col min="15107" max="15107" width="13.5703125" style="5" customWidth="1"/>
    <col min="15108" max="15108" width="17" style="5" customWidth="1"/>
    <col min="15109" max="15109" width="17.28515625" style="5" customWidth="1"/>
    <col min="15110" max="15110" width="5.85546875" style="5" customWidth="1"/>
    <col min="15111" max="15360" width="9.140625" style="5"/>
    <col min="15361" max="15361" width="7.140625" style="5" customWidth="1"/>
    <col min="15362" max="15362" width="39.28515625" style="5" customWidth="1"/>
    <col min="15363" max="15363" width="13.5703125" style="5" customWidth="1"/>
    <col min="15364" max="15364" width="17" style="5" customWidth="1"/>
    <col min="15365" max="15365" width="17.28515625" style="5" customWidth="1"/>
    <col min="15366" max="15366" width="5.85546875" style="5" customWidth="1"/>
    <col min="15367" max="15616" width="9.140625" style="5"/>
    <col min="15617" max="15617" width="7.140625" style="5" customWidth="1"/>
    <col min="15618" max="15618" width="39.28515625" style="5" customWidth="1"/>
    <col min="15619" max="15619" width="13.5703125" style="5" customWidth="1"/>
    <col min="15620" max="15620" width="17" style="5" customWidth="1"/>
    <col min="15621" max="15621" width="17.28515625" style="5" customWidth="1"/>
    <col min="15622" max="15622" width="5.85546875" style="5" customWidth="1"/>
    <col min="15623" max="15872" width="9.140625" style="5"/>
    <col min="15873" max="15873" width="7.140625" style="5" customWidth="1"/>
    <col min="15874" max="15874" width="39.28515625" style="5" customWidth="1"/>
    <col min="15875" max="15875" width="13.5703125" style="5" customWidth="1"/>
    <col min="15876" max="15876" width="17" style="5" customWidth="1"/>
    <col min="15877" max="15877" width="17.28515625" style="5" customWidth="1"/>
    <col min="15878" max="15878" width="5.85546875" style="5" customWidth="1"/>
    <col min="15879" max="16128" width="9.140625" style="5"/>
    <col min="16129" max="16129" width="7.140625" style="5" customWidth="1"/>
    <col min="16130" max="16130" width="39.28515625" style="5" customWidth="1"/>
    <col min="16131" max="16131" width="13.5703125" style="5" customWidth="1"/>
    <col min="16132" max="16132" width="17" style="5" customWidth="1"/>
    <col min="16133" max="16133" width="17.28515625" style="5" customWidth="1"/>
    <col min="16134" max="16134" width="5.85546875" style="5" customWidth="1"/>
    <col min="16135" max="16384" width="9.140625" style="5"/>
  </cols>
  <sheetData>
    <row r="1" spans="1:6" s="15" customFormat="1" ht="15">
      <c r="D1" s="15" t="s">
        <v>94</v>
      </c>
      <c r="F1" s="16"/>
    </row>
    <row r="2" spans="1:6" s="15" customFormat="1" ht="15">
      <c r="D2" s="15" t="s">
        <v>1</v>
      </c>
    </row>
    <row r="3" spans="1:6" s="15" customFormat="1" ht="15">
      <c r="D3" s="15" t="s">
        <v>95</v>
      </c>
    </row>
    <row r="4" spans="1:6" s="15" customFormat="1" ht="18.75" customHeight="1">
      <c r="D4" s="15" t="s">
        <v>114</v>
      </c>
    </row>
    <row r="5" spans="1:6" s="15" customFormat="1" ht="15"/>
    <row r="6" spans="1:6" s="15" customFormat="1" ht="15.75">
      <c r="A6" s="45" t="s">
        <v>3</v>
      </c>
      <c r="B6" s="45"/>
      <c r="C6" s="45"/>
      <c r="D6" s="45"/>
      <c r="E6" s="45"/>
      <c r="F6" s="17"/>
    </row>
    <row r="7" spans="1:6" s="15" customFormat="1" ht="15.75" customHeight="1">
      <c r="A7" s="46" t="s">
        <v>96</v>
      </c>
      <c r="B7" s="46"/>
      <c r="C7" s="46"/>
      <c r="D7" s="46"/>
      <c r="E7" s="46"/>
      <c r="F7" s="18"/>
    </row>
    <row r="8" spans="1:6" s="15" customFormat="1" ht="41.25" customHeight="1">
      <c r="A8" s="46" t="s">
        <v>97</v>
      </c>
      <c r="B8" s="46"/>
      <c r="C8" s="46"/>
      <c r="D8" s="46"/>
      <c r="E8" s="46"/>
      <c r="F8" s="18"/>
    </row>
    <row r="9" spans="1:6" s="15" customFormat="1" ht="15" customHeight="1">
      <c r="A9" s="47"/>
      <c r="B9" s="47"/>
      <c r="C9" s="47"/>
      <c r="D9" s="47"/>
      <c r="E9" s="47"/>
      <c r="F9" s="18"/>
    </row>
    <row r="10" spans="1:6" s="14" customFormat="1" ht="63" customHeight="1">
      <c r="A10" s="19" t="s">
        <v>98</v>
      </c>
      <c r="B10" s="19" t="s">
        <v>5</v>
      </c>
      <c r="C10" s="20" t="s">
        <v>99</v>
      </c>
      <c r="D10" s="20" t="s">
        <v>100</v>
      </c>
      <c r="E10" s="32" t="s">
        <v>101</v>
      </c>
      <c r="F10" s="21"/>
    </row>
    <row r="11" spans="1:6" s="15" customFormat="1" ht="1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3"/>
    </row>
    <row r="12" spans="1:6" s="15" customFormat="1" ht="15">
      <c r="A12" s="24" t="s">
        <v>102</v>
      </c>
      <c r="B12" s="44" t="s">
        <v>103</v>
      </c>
      <c r="C12" s="44"/>
      <c r="D12" s="44"/>
      <c r="E12" s="44"/>
    </row>
    <row r="13" spans="1:6" s="15" customFormat="1" ht="15">
      <c r="A13" s="24" t="s">
        <v>104</v>
      </c>
      <c r="B13" s="44" t="s">
        <v>105</v>
      </c>
      <c r="C13" s="44"/>
      <c r="D13" s="44"/>
      <c r="E13" s="44"/>
    </row>
    <row r="14" spans="1:6" s="15" customFormat="1" ht="15">
      <c r="A14" s="24" t="s">
        <v>106</v>
      </c>
      <c r="B14" s="44" t="s">
        <v>107</v>
      </c>
      <c r="C14" s="44"/>
      <c r="D14" s="44"/>
      <c r="E14" s="44"/>
    </row>
    <row r="15" spans="1:6" s="15" customFormat="1" ht="30">
      <c r="A15" s="24" t="s">
        <v>106</v>
      </c>
      <c r="B15" s="69" t="s">
        <v>107</v>
      </c>
      <c r="C15" s="70">
        <v>9.2200000000000006</v>
      </c>
      <c r="D15" s="70"/>
      <c r="E15" s="70">
        <f>C15+D15</f>
        <v>9.2200000000000006</v>
      </c>
    </row>
    <row r="16" spans="1:6" s="15" customFormat="1" ht="15">
      <c r="A16" s="24" t="s">
        <v>108</v>
      </c>
      <c r="B16" s="71" t="s">
        <v>109</v>
      </c>
      <c r="C16" s="71"/>
      <c r="D16" s="71"/>
      <c r="E16" s="71"/>
    </row>
    <row r="17" spans="1:5" s="15" customFormat="1" ht="15">
      <c r="A17" s="24" t="s">
        <v>108</v>
      </c>
      <c r="B17" s="69" t="s">
        <v>109</v>
      </c>
      <c r="C17" s="70">
        <v>11.93</v>
      </c>
      <c r="D17" s="70"/>
      <c r="E17" s="70">
        <f>C17+D17</f>
        <v>11.93</v>
      </c>
    </row>
    <row r="18" spans="1:5" s="15" customFormat="1" ht="13.5" customHeight="1">
      <c r="A18" s="25"/>
      <c r="B18" s="26"/>
      <c r="C18" s="27"/>
      <c r="D18" s="27"/>
      <c r="E18" s="27"/>
    </row>
    <row r="19" spans="1:5" s="15" customFormat="1" ht="15">
      <c r="B19" s="28"/>
      <c r="C19" s="29"/>
      <c r="D19" s="30"/>
    </row>
    <row r="20" spans="1:5" s="15" customFormat="1" ht="15">
      <c r="B20" s="28"/>
      <c r="C20" s="29"/>
      <c r="D20" s="30"/>
    </row>
    <row r="21" spans="1:5" s="15" customFormat="1" ht="15">
      <c r="B21" s="31" t="s">
        <v>75</v>
      </c>
      <c r="C21" s="29"/>
      <c r="D21" s="29" t="s">
        <v>110</v>
      </c>
    </row>
    <row r="22" spans="1:5" s="15" customFormat="1" ht="15"/>
    <row r="23" spans="1:5" s="15" customFormat="1" ht="15"/>
    <row r="24" spans="1:5" s="15" customFormat="1" ht="15"/>
    <row r="25" spans="1:5" s="15" customFormat="1" ht="15"/>
    <row r="26" spans="1:5" s="15" customFormat="1" ht="15"/>
    <row r="27" spans="1:5" s="15" customFormat="1" ht="15"/>
    <row r="28" spans="1:5" s="15" customFormat="1" ht="15"/>
    <row r="29" spans="1:5" s="15" customFormat="1" ht="15"/>
    <row r="30" spans="1:5" s="15" customFormat="1" ht="15"/>
    <row r="31" spans="1:5" s="15" customFormat="1" ht="15"/>
    <row r="32" spans="1:5" s="4" customFormat="1" ht="11.25"/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</sheetData>
  <mergeCells count="8">
    <mergeCell ref="B14:E14"/>
    <mergeCell ref="B16:E16"/>
    <mergeCell ref="A6:E6"/>
    <mergeCell ref="A7:E7"/>
    <mergeCell ref="A8:E8"/>
    <mergeCell ref="A9:E9"/>
    <mergeCell ref="B12:E12"/>
    <mergeCell ref="B13:E13"/>
  </mergeCells>
  <pageMargins left="0.78740157480314965" right="0" top="0.51181102362204722" bottom="0.51181102362204722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9" sqref="I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прейскурант  иностр</vt:lpstr>
      <vt:lpstr>Прейскурант ин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2017-05-25T07:42:40Z</dcterms:modified>
</cp:coreProperties>
</file>